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530"/>
  </bookViews>
  <sheets>
    <sheet name="сводный план работ 2014" sheetId="3" r:id="rId1"/>
  </sheets>
  <calcPr calcId="125725"/>
</workbook>
</file>

<file path=xl/calcChain.xml><?xml version="1.0" encoding="utf-8"?>
<calcChain xmlns="http://schemas.openxmlformats.org/spreadsheetml/2006/main">
  <c r="F83" i="3"/>
  <c r="F501"/>
  <c r="F431"/>
  <c r="F177" l="1"/>
  <c r="F49"/>
  <c r="F253" l="1"/>
  <c r="F529"/>
  <c r="F370"/>
  <c r="F334"/>
  <c r="F347"/>
  <c r="F554"/>
  <c r="F546"/>
  <c r="F538"/>
  <c r="F520"/>
  <c r="F511"/>
  <c r="F479"/>
  <c r="F469"/>
  <c r="F450"/>
  <c r="F411"/>
  <c r="F399"/>
  <c r="F390"/>
  <c r="F380"/>
  <c r="F357"/>
  <c r="F295"/>
  <c r="F285"/>
  <c r="F274"/>
  <c r="F264"/>
  <c r="F114"/>
  <c r="F59"/>
  <c r="F20"/>
  <c r="F240"/>
  <c r="F228"/>
  <c r="F216"/>
  <c r="F199"/>
  <c r="F188"/>
  <c r="F127"/>
  <c r="F31"/>
  <c r="F324" l="1"/>
  <c r="F154"/>
  <c r="F165"/>
  <c r="F146"/>
  <c r="F137"/>
  <c r="F106"/>
  <c r="F70"/>
  <c r="F40"/>
  <c r="F314"/>
  <c r="F95"/>
  <c r="F440"/>
  <c r="F421"/>
  <c r="F304"/>
  <c r="F462" l="1"/>
  <c r="F9"/>
  <c r="F491"/>
</calcChain>
</file>

<file path=xl/sharedStrings.xml><?xml version="1.0" encoding="utf-8"?>
<sst xmlns="http://schemas.openxmlformats.org/spreadsheetml/2006/main" count="628" uniqueCount="128">
  <si>
    <t>резерв</t>
  </si>
  <si>
    <t xml:space="preserve"> </t>
  </si>
  <si>
    <t>ЛЬНОКОМБИНАТ 10</t>
  </si>
  <si>
    <t>вид работ</t>
  </si>
  <si>
    <t>цена</t>
  </si>
  <si>
    <t>период проведения</t>
  </si>
  <si>
    <t>Испытания электросети + монтаж заземления</t>
  </si>
  <si>
    <t>ноябрь</t>
  </si>
  <si>
    <t>итого</t>
  </si>
  <si>
    <t>ЛЬНОКОМБИНАТ 11/1</t>
  </si>
  <si>
    <t>март</t>
  </si>
  <si>
    <t>август</t>
  </si>
  <si>
    <t>октябрь</t>
  </si>
  <si>
    <t>июль</t>
  </si>
  <si>
    <t>ЛЬНОКОМБИИНАТ 11/2</t>
  </si>
  <si>
    <t>май</t>
  </si>
  <si>
    <t>ЛЬНОКОМБИИНАТ 15 "Б"</t>
  </si>
  <si>
    <t>декабрь</t>
  </si>
  <si>
    <t>ЛЬНОКОМБИИНАТ 15 "В"</t>
  </si>
  <si>
    <t>сентябрь</t>
  </si>
  <si>
    <t>ЛЬНОКОМБИИНАТ 15 "Г"</t>
  </si>
  <si>
    <t>апрель</t>
  </si>
  <si>
    <t>ЛЬНОКОМБИИНАТ 15 "Е"</t>
  </si>
  <si>
    <t>Ремонт подъездов</t>
  </si>
  <si>
    <t>ЛЬНОКОМБИИНАТ 16/2</t>
  </si>
  <si>
    <t>ЛЬНОКОМБИИНАТ 17/1</t>
  </si>
  <si>
    <t>июнь</t>
  </si>
  <si>
    <t>ЛЬНОКОМБИИНАТ 17/2</t>
  </si>
  <si>
    <t>ЛЬНОКОМБИИНАТ 18</t>
  </si>
  <si>
    <t>ПУШКИНА 188/1</t>
  </si>
  <si>
    <t>ПУШКИНА 188/2</t>
  </si>
  <si>
    <t>ПУШКИНА 188/3</t>
  </si>
  <si>
    <t>ПУШКИНА 188/4</t>
  </si>
  <si>
    <t>ПУШКИНА 188/5</t>
  </si>
  <si>
    <t>ПУШКИНА 207</t>
  </si>
  <si>
    <t>ПУШКИНА 209</t>
  </si>
  <si>
    <t>ПУШКИНА 211</t>
  </si>
  <si>
    <t>ПУШКИНА 213</t>
  </si>
  <si>
    <t>ГОГОЛЯ 210</t>
  </si>
  <si>
    <t>ГОГОЛЯ 212</t>
  </si>
  <si>
    <t>ГОГОЛЯ 214</t>
  </si>
  <si>
    <t>ГОГОЛЯ 216</t>
  </si>
  <si>
    <t>15 ГКД 69</t>
  </si>
  <si>
    <t>ЮЖНАЯ 2</t>
  </si>
  <si>
    <t>ЮЖНАЯ 4</t>
  </si>
  <si>
    <t>РЕВОЛЮЦИИ 82</t>
  </si>
  <si>
    <t>РЕВОЛЮЦИИ 84/1</t>
  </si>
  <si>
    <t>РЕВОЛЮЦИИ 84/2</t>
  </si>
  <si>
    <t>РЕВОЛЮЦИИ 99</t>
  </si>
  <si>
    <t>РЕВОЛЮЦИИ 100</t>
  </si>
  <si>
    <t>ВОЛОЧАЕВСКАЯ 1/2</t>
  </si>
  <si>
    <t>ВОЛОЧАЕВСКАЯ 1/3</t>
  </si>
  <si>
    <t>ВОЛОЧАЕВСКАЯ 1/4</t>
  </si>
  <si>
    <t>ВОЛОЧАЕВСКАЯ 1/5</t>
  </si>
  <si>
    <t>МУХАЧЁВА 141</t>
  </si>
  <si>
    <t>МУХАЧЁВА 222/2</t>
  </si>
  <si>
    <t>ЛЕНИНА 117</t>
  </si>
  <si>
    <t>ДВОЙНЫХ 9</t>
  </si>
  <si>
    <t>НАБЕРЕЖНАЯ 8</t>
  </si>
  <si>
    <t>ГАСТЕЛЛО 6/1</t>
  </si>
  <si>
    <t>ГОРЬКОГО 69</t>
  </si>
  <si>
    <t>Л. ТОЛСТОГО 145</t>
  </si>
  <si>
    <t>КРАСНОЯРСКИЙ 30/1</t>
  </si>
  <si>
    <t>КОЛЬЦОВСКАЯ 37/3</t>
  </si>
  <si>
    <t>ГРАНИЧНАЯ 1/1</t>
  </si>
  <si>
    <t>ГРАНИЧНАЯ 1/2</t>
  </si>
  <si>
    <t>ТУРГЕНЕВА 82 "А"</t>
  </si>
  <si>
    <t>ЛЕНИНА 230</t>
  </si>
  <si>
    <t>3-я Малоугренёвская - 16</t>
  </si>
  <si>
    <t>5-я Малоугренёвская - 31</t>
  </si>
  <si>
    <t>Установка светодиодных светильников</t>
  </si>
  <si>
    <t>Диагностика ОПУ</t>
  </si>
  <si>
    <t>Диагностика ЭС + монтаж заземления</t>
  </si>
  <si>
    <t>Ремонт системы ТС</t>
  </si>
  <si>
    <t>Ремонт крыши</t>
  </si>
  <si>
    <t>Тех. освидетельствование лифтов</t>
  </si>
  <si>
    <t>Ремонт м/ш</t>
  </si>
  <si>
    <t>диагностика лифтов+тех.освидетельствование</t>
  </si>
  <si>
    <t>Ремонт системы КНС</t>
  </si>
  <si>
    <t>Ремонт системы ГВС</t>
  </si>
  <si>
    <t>Техосвидетельствование лифтов</t>
  </si>
  <si>
    <t>Ремонт фасада (3-й подъезд)</t>
  </si>
  <si>
    <t>Ремонт отмостки</t>
  </si>
  <si>
    <t>Проверка ОПУ ТС</t>
  </si>
  <si>
    <t>Ремонт вентшахт</t>
  </si>
  <si>
    <t>Установка пластиковых окон</t>
  </si>
  <si>
    <t>Установка светодиодных светильников (два подъезда)</t>
  </si>
  <si>
    <t>Ремонт крыши (120м2)</t>
  </si>
  <si>
    <t>Красногвардейская - 66</t>
  </si>
  <si>
    <t>Красногвардейская - 68</t>
  </si>
  <si>
    <t>\</t>
  </si>
  <si>
    <t xml:space="preserve">Замена канализационного выпуска </t>
  </si>
  <si>
    <t>Замена ЗРУ ГВС</t>
  </si>
  <si>
    <t>Установка дроссельных диафрагм подъездных ОП</t>
  </si>
  <si>
    <t>Испытания электросети</t>
  </si>
  <si>
    <t>Устройство ограждения входа в подвал</t>
  </si>
  <si>
    <t>Монтаж заземления</t>
  </si>
  <si>
    <t>Ремонт электросети+монтаж заземления</t>
  </si>
  <si>
    <t>Установка дроссельных диафрагм на подъездные ОП</t>
  </si>
  <si>
    <t>Замена ЗРУ разводщих трубопроводов системы ТС</t>
  </si>
  <si>
    <t>Замена выпуска канализационного трубопровода в 1 -м под.</t>
  </si>
  <si>
    <t>Замена ЗРУ теплообмеников</t>
  </si>
  <si>
    <t>Замена ЗРУ на элеваторном узле</t>
  </si>
  <si>
    <t>Установка средств измерения на элеваторном узле</t>
  </si>
  <si>
    <t>Замена ЗРУ ГВС на чердаке( под.№2;3)</t>
  </si>
  <si>
    <t>май+июнь</t>
  </si>
  <si>
    <t>Замена ЗРУ на вводе ГВС</t>
  </si>
  <si>
    <t>Ремонт узла управления ТС</t>
  </si>
  <si>
    <t>Ремонт узлов управления ТС</t>
  </si>
  <si>
    <t>январь</t>
  </si>
  <si>
    <t>февраль</t>
  </si>
  <si>
    <t>Теплоизоляция системы ГВС</t>
  </si>
  <si>
    <t>Установка окон в подъезды</t>
  </si>
  <si>
    <t>Замена ЗРУ системы ГВС</t>
  </si>
  <si>
    <t>июль и август</t>
  </si>
  <si>
    <t>Замена элеваторного узла системы ТС</t>
  </si>
  <si>
    <t>Замена узла управления системы ТС</t>
  </si>
  <si>
    <t>Ремонт  козырьков входных тамбуров подъездов</t>
  </si>
  <si>
    <t>Ремонт пола входных тамбуров подъездов</t>
  </si>
  <si>
    <t>Обустройство мусорных камер (выдвижные контейнеры)</t>
  </si>
  <si>
    <t>Ремонт системы КНС (вытяжка)</t>
  </si>
  <si>
    <t>Ремонт подъездов (№1;3;4;6)</t>
  </si>
  <si>
    <t>Ремонт м/ш (кв. 78;82;86)</t>
  </si>
  <si>
    <t xml:space="preserve">Ремонт отливов на крыше </t>
  </si>
  <si>
    <t>июнь; август</t>
  </si>
  <si>
    <t>Ремонт электросети</t>
  </si>
  <si>
    <t xml:space="preserve">Устройство узла управления ТС </t>
  </si>
  <si>
    <t>Установка балансировочных клапанов ТС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</si>
</sst>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6" formatCode="#,##0_ ;\-#,##0\ "/>
  </numFmts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indexed="64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thin">
        <color indexed="64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4" tint="0.79998168889431442"/>
      </right>
      <top style="thin">
        <color indexed="64"/>
      </top>
      <bottom/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5">
    <xf numFmtId="0" fontId="0" fillId="0" borderId="0" xfId="0"/>
    <xf numFmtId="3" fontId="2" fillId="0" borderId="4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5" fillId="2" borderId="17" xfId="0" applyFont="1" applyFill="1" applyBorder="1"/>
    <xf numFmtId="0" fontId="5" fillId="0" borderId="0" xfId="0" applyFont="1"/>
    <xf numFmtId="0" fontId="2" fillId="0" borderId="18" xfId="0" applyFont="1" applyBorder="1"/>
    <xf numFmtId="3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2" borderId="0" xfId="0" applyFont="1" applyFill="1"/>
    <xf numFmtId="3" fontId="2" fillId="0" borderId="0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2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/>
    <xf numFmtId="0" fontId="1" fillId="0" borderId="11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0" fillId="0" borderId="7" xfId="0" applyBorder="1" applyAlignment="1"/>
    <xf numFmtId="0" fontId="0" fillId="0" borderId="0" xfId="0" applyAlignment="1"/>
    <xf numFmtId="0" fontId="2" fillId="0" borderId="20" xfId="0" applyFont="1" applyBorder="1"/>
    <xf numFmtId="0" fontId="2" fillId="0" borderId="22" xfId="0" applyFont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2" fillId="0" borderId="25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14" xfId="0" applyFont="1" applyBorder="1"/>
    <xf numFmtId="0" fontId="2" fillId="2" borderId="12" xfId="0" applyFont="1" applyFill="1" applyBorder="1"/>
    <xf numFmtId="0" fontId="2" fillId="2" borderId="29" xfId="0" applyFont="1" applyFill="1" applyBorder="1"/>
    <xf numFmtId="0" fontId="2" fillId="0" borderId="29" xfId="0" applyFont="1" applyBorder="1"/>
    <xf numFmtId="0" fontId="2" fillId="2" borderId="31" xfId="0" applyFont="1" applyFill="1" applyBorder="1"/>
    <xf numFmtId="0" fontId="2" fillId="2" borderId="2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25" xfId="0" applyFont="1" applyFill="1" applyBorder="1"/>
    <xf numFmtId="0" fontId="2" fillId="2" borderId="32" xfId="0" applyFont="1" applyFill="1" applyBorder="1" applyAlignment="1"/>
    <xf numFmtId="0" fontId="2" fillId="2" borderId="36" xfId="0" applyFont="1" applyFill="1" applyBorder="1" applyAlignment="1"/>
    <xf numFmtId="3" fontId="4" fillId="2" borderId="7" xfId="0" applyNumberFormat="1" applyFont="1" applyFill="1" applyBorder="1" applyAlignment="1">
      <alignment horizontal="center"/>
    </xf>
    <xf numFmtId="0" fontId="2" fillId="0" borderId="28" xfId="0" applyFont="1" applyBorder="1"/>
    <xf numFmtId="0" fontId="2" fillId="0" borderId="34" xfId="0" applyFont="1" applyBorder="1"/>
    <xf numFmtId="0" fontId="2" fillId="0" borderId="36" xfId="0" applyFont="1" applyBorder="1"/>
    <xf numFmtId="0" fontId="2" fillId="2" borderId="12" xfId="0" applyFont="1" applyFill="1" applyBorder="1" applyAlignment="1"/>
    <xf numFmtId="3" fontId="4" fillId="2" borderId="25" xfId="0" applyNumberFormat="1" applyFont="1" applyFill="1" applyBorder="1" applyAlignment="1">
      <alignment horizontal="center"/>
    </xf>
    <xf numFmtId="0" fontId="2" fillId="0" borderId="38" xfId="0" applyFont="1" applyBorder="1"/>
    <xf numFmtId="3" fontId="1" fillId="0" borderId="7" xfId="0" applyNumberFormat="1" applyFont="1" applyBorder="1" applyAlignment="1">
      <alignment horizontal="center"/>
    </xf>
    <xf numFmtId="0" fontId="2" fillId="2" borderId="35" xfId="0" applyFont="1" applyFill="1" applyBorder="1" applyAlignment="1"/>
    <xf numFmtId="0" fontId="2" fillId="2" borderId="30" xfId="0" applyFont="1" applyFill="1" applyBorder="1" applyAlignment="1"/>
    <xf numFmtId="0" fontId="2" fillId="2" borderId="21" xfId="0" applyFont="1" applyFill="1" applyBorder="1" applyAlignment="1"/>
    <xf numFmtId="0" fontId="2" fillId="0" borderId="32" xfId="0" applyFont="1" applyBorder="1" applyAlignment="1"/>
    <xf numFmtId="3" fontId="2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/>
    <xf numFmtId="0" fontId="1" fillId="0" borderId="0" xfId="0" applyFont="1" applyBorder="1" applyAlignment="1"/>
    <xf numFmtId="0" fontId="2" fillId="0" borderId="19" xfId="0" applyFont="1" applyBorder="1" applyAlignment="1"/>
    <xf numFmtId="0" fontId="2" fillId="2" borderId="35" xfId="0" applyFont="1" applyFill="1" applyBorder="1"/>
    <xf numFmtId="0" fontId="2" fillId="2" borderId="37" xfId="0" applyFont="1" applyFill="1" applyBorder="1"/>
    <xf numFmtId="0" fontId="2" fillId="2" borderId="26" xfId="0" applyFont="1" applyFill="1" applyBorder="1"/>
    <xf numFmtId="0" fontId="2" fillId="0" borderId="31" xfId="0" applyFont="1" applyBorder="1"/>
    <xf numFmtId="0" fontId="2" fillId="2" borderId="21" xfId="0" applyFont="1" applyFill="1" applyBorder="1"/>
    <xf numFmtId="0" fontId="2" fillId="0" borderId="14" xfId="0" applyFont="1" applyBorder="1" applyAlignment="1">
      <alignment horizontal="center"/>
    </xf>
    <xf numFmtId="3" fontId="4" fillId="0" borderId="7" xfId="0" applyNumberFormat="1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2" fillId="0" borderId="32" xfId="0" applyFont="1" applyBorder="1"/>
    <xf numFmtId="0" fontId="2" fillId="2" borderId="16" xfId="0" applyFont="1" applyFill="1" applyBorder="1" applyAlignment="1"/>
    <xf numFmtId="0" fontId="1" fillId="0" borderId="6" xfId="0" applyFont="1" applyBorder="1" applyAlignment="1"/>
    <xf numFmtId="3" fontId="2" fillId="0" borderId="5" xfId="0" applyNumberFormat="1" applyFont="1" applyBorder="1" applyAlignment="1"/>
    <xf numFmtId="3" fontId="1" fillId="2" borderId="10" xfId="0" applyNumberFormat="1" applyFont="1" applyFill="1" applyBorder="1" applyAlignment="1">
      <alignment horizontal="center"/>
    </xf>
    <xf numFmtId="0" fontId="0" fillId="0" borderId="35" xfId="0" applyBorder="1" applyAlignment="1"/>
    <xf numFmtId="0" fontId="0" fillId="0" borderId="30" xfId="0" applyBorder="1" applyAlignment="1"/>
    <xf numFmtId="0" fontId="2" fillId="0" borderId="40" xfId="0" applyFont="1" applyBorder="1"/>
    <xf numFmtId="0" fontId="0" fillId="0" borderId="12" xfId="0" applyBorder="1" applyAlignment="1"/>
    <xf numFmtId="0" fontId="2" fillId="0" borderId="41" xfId="0" applyFont="1" applyBorder="1"/>
    <xf numFmtId="0" fontId="2" fillId="0" borderId="26" xfId="0" applyFont="1" applyBorder="1"/>
    <xf numFmtId="3" fontId="4" fillId="2" borderId="21" xfId="0" applyNumberFormat="1" applyFont="1" applyFill="1" applyBorder="1" applyAlignment="1">
      <alignment horizontal="center"/>
    </xf>
    <xf numFmtId="0" fontId="2" fillId="0" borderId="39" xfId="0" applyFont="1" applyBorder="1"/>
    <xf numFmtId="3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0" fontId="2" fillId="2" borderId="47" xfId="0" applyFont="1" applyFill="1" applyBorder="1"/>
    <xf numFmtId="0" fontId="2" fillId="2" borderId="49" xfId="0" applyFont="1" applyFill="1" applyBorder="1"/>
    <xf numFmtId="0" fontId="2" fillId="2" borderId="48" xfId="0" applyFont="1" applyFill="1" applyBorder="1" applyAlignment="1"/>
    <xf numFmtId="0" fontId="2" fillId="2" borderId="47" xfId="0" applyFont="1" applyFill="1" applyBorder="1" applyAlignment="1"/>
    <xf numFmtId="3" fontId="4" fillId="0" borderId="5" xfId="0" applyNumberFormat="1" applyFont="1" applyBorder="1" applyAlignment="1">
      <alignment horizontal="center"/>
    </xf>
    <xf numFmtId="44" fontId="3" fillId="0" borderId="0" xfId="1" applyFont="1"/>
    <xf numFmtId="44" fontId="2" fillId="0" borderId="0" xfId="1" applyFont="1"/>
    <xf numFmtId="44" fontId="1" fillId="0" borderId="3" xfId="1" applyFont="1" applyBorder="1" applyAlignment="1">
      <alignment horizontal="center"/>
    </xf>
    <xf numFmtId="44" fontId="2" fillId="0" borderId="6" xfId="1" applyFont="1" applyBorder="1" applyAlignment="1"/>
    <xf numFmtId="44" fontId="2" fillId="0" borderId="7" xfId="1" applyFont="1" applyBorder="1" applyAlignment="1"/>
    <xf numFmtId="166" fontId="2" fillId="0" borderId="4" xfId="1" applyNumberFormat="1" applyFont="1" applyBorder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1" fillId="0" borderId="4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3" xfId="1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2" fillId="4" borderId="1" xfId="1" applyNumberFormat="1" applyFont="1" applyFill="1" applyBorder="1" applyAlignment="1">
      <alignment horizontal="center"/>
    </xf>
    <xf numFmtId="166" fontId="2" fillId="4" borderId="2" xfId="1" applyNumberFormat="1" applyFont="1" applyFill="1" applyBorder="1" applyAlignment="1">
      <alignment horizontal="center"/>
    </xf>
    <xf numFmtId="166" fontId="2" fillId="4" borderId="3" xfId="1" applyNumberFormat="1" applyFont="1" applyFill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44" fontId="2" fillId="2" borderId="1" xfId="1" applyFont="1" applyFill="1" applyBorder="1" applyAlignment="1">
      <alignment horizontal="left"/>
    </xf>
    <xf numFmtId="44" fontId="2" fillId="2" borderId="2" xfId="1" applyFont="1" applyFill="1" applyBorder="1" applyAlignment="1">
      <alignment horizontal="left"/>
    </xf>
    <xf numFmtId="44" fontId="2" fillId="2" borderId="3" xfId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9"/>
  <sheetViews>
    <sheetView tabSelected="1" topLeftCell="A517" workbookViewId="0">
      <selection activeCell="P85" sqref="P85"/>
    </sheetView>
  </sheetViews>
  <sheetFormatPr defaultRowHeight="15"/>
  <cols>
    <col min="1" max="4" width="9.140625" style="3"/>
    <col min="5" max="5" width="18.7109375" style="3" customWidth="1"/>
    <col min="6" max="6" width="14.5703125" style="3" bestFit="1" customWidth="1"/>
    <col min="7" max="9" width="9.140625" style="3"/>
    <col min="10" max="11" width="9.140625" style="3" customWidth="1"/>
    <col min="12" max="16384" width="9.140625" style="3"/>
  </cols>
  <sheetData>
    <row r="2" spans="1:12">
      <c r="A2" s="145" t="s">
        <v>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>
      <c r="A3" s="145" t="s">
        <v>3</v>
      </c>
      <c r="B3" s="146"/>
      <c r="C3" s="146"/>
      <c r="D3" s="146"/>
      <c r="E3" s="147"/>
      <c r="F3" s="4" t="s">
        <v>4</v>
      </c>
      <c r="G3" s="145" t="s">
        <v>5</v>
      </c>
      <c r="H3" s="146"/>
      <c r="I3" s="147"/>
      <c r="J3" s="145"/>
      <c r="K3" s="146"/>
      <c r="L3" s="147"/>
    </row>
    <row r="4" spans="1:12">
      <c r="A4" s="135" t="s">
        <v>70</v>
      </c>
      <c r="B4" s="141"/>
      <c r="C4" s="141"/>
      <c r="D4" s="141"/>
      <c r="E4" s="136"/>
      <c r="F4" s="1">
        <v>38000</v>
      </c>
      <c r="G4" s="148" t="s">
        <v>15</v>
      </c>
      <c r="H4" s="148"/>
      <c r="I4" s="148"/>
      <c r="J4" s="152"/>
      <c r="K4" s="163"/>
      <c r="L4" s="164"/>
    </row>
    <row r="5" spans="1:12">
      <c r="A5" s="135" t="s">
        <v>75</v>
      </c>
      <c r="B5" s="141"/>
      <c r="C5" s="141"/>
      <c r="D5" s="141"/>
      <c r="E5" s="136"/>
      <c r="F5" s="1">
        <v>10000</v>
      </c>
      <c r="G5" s="148" t="s">
        <v>21</v>
      </c>
      <c r="H5" s="148"/>
      <c r="I5" s="148"/>
      <c r="J5" s="145"/>
      <c r="K5" s="146"/>
      <c r="L5" s="147"/>
    </row>
    <row r="6" spans="1:12">
      <c r="A6" s="135" t="s">
        <v>71</v>
      </c>
      <c r="B6" s="141"/>
      <c r="C6" s="141"/>
      <c r="D6" s="141"/>
      <c r="E6" s="136"/>
      <c r="F6" s="1">
        <v>25000</v>
      </c>
      <c r="G6" s="142" t="s">
        <v>21</v>
      </c>
      <c r="H6" s="143"/>
      <c r="I6" s="144"/>
      <c r="J6" s="152"/>
      <c r="K6" s="143"/>
      <c r="L6" s="144"/>
    </row>
    <row r="7" spans="1:12">
      <c r="A7" s="135" t="s">
        <v>72</v>
      </c>
      <c r="B7" s="141"/>
      <c r="C7" s="141"/>
      <c r="D7" s="141"/>
      <c r="E7" s="136"/>
      <c r="F7" s="1">
        <v>20000</v>
      </c>
      <c r="G7" s="142" t="s">
        <v>21</v>
      </c>
      <c r="H7" s="143"/>
      <c r="I7" s="144"/>
      <c r="J7" s="101"/>
      <c r="K7" s="87"/>
      <c r="L7" s="87"/>
    </row>
    <row r="8" spans="1:12">
      <c r="A8" s="135" t="s">
        <v>76</v>
      </c>
      <c r="B8" s="141"/>
      <c r="C8" s="141"/>
      <c r="D8" s="141"/>
      <c r="E8" s="136"/>
      <c r="F8" s="1">
        <v>120000</v>
      </c>
      <c r="G8" s="148" t="s">
        <v>15</v>
      </c>
      <c r="H8" s="148"/>
      <c r="I8" s="148"/>
      <c r="J8" s="102"/>
      <c r="K8" s="42"/>
      <c r="L8" s="42"/>
    </row>
    <row r="9" spans="1:12">
      <c r="A9" s="145" t="s">
        <v>8</v>
      </c>
      <c r="B9" s="146"/>
      <c r="C9" s="146"/>
      <c r="D9" s="146"/>
      <c r="E9" s="147"/>
      <c r="F9" s="28">
        <f>F4+F5+F6+F7+F8</f>
        <v>213000</v>
      </c>
      <c r="G9" s="47"/>
      <c r="H9" s="48"/>
      <c r="I9" s="48"/>
      <c r="J9" s="5"/>
      <c r="K9" s="5"/>
      <c r="L9" s="5"/>
    </row>
    <row r="10" spans="1:12">
      <c r="F10" s="3" t="s">
        <v>1</v>
      </c>
    </row>
    <row r="12" spans="1:12">
      <c r="A12" s="145" t="s">
        <v>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>
      <c r="A13" s="145" t="s">
        <v>3</v>
      </c>
      <c r="B13" s="146"/>
      <c r="C13" s="146"/>
      <c r="D13" s="146"/>
      <c r="E13" s="147"/>
      <c r="F13" s="4" t="s">
        <v>4</v>
      </c>
      <c r="G13" s="145" t="s">
        <v>5</v>
      </c>
      <c r="H13" s="146"/>
      <c r="I13" s="147"/>
      <c r="J13" s="145"/>
      <c r="K13" s="146"/>
      <c r="L13" s="147"/>
    </row>
    <row r="14" spans="1:12">
      <c r="A14" s="135" t="s">
        <v>6</v>
      </c>
      <c r="B14" s="141"/>
      <c r="C14" s="141"/>
      <c r="D14" s="141"/>
      <c r="E14" s="136"/>
      <c r="F14" s="1">
        <v>15000</v>
      </c>
      <c r="G14" s="148" t="s">
        <v>21</v>
      </c>
      <c r="H14" s="148"/>
      <c r="I14" s="148"/>
      <c r="J14" s="152"/>
      <c r="K14" s="163"/>
      <c r="L14" s="164"/>
    </row>
    <row r="15" spans="1:12">
      <c r="A15" s="135" t="s">
        <v>70</v>
      </c>
      <c r="B15" s="141"/>
      <c r="C15" s="141"/>
      <c r="D15" s="141"/>
      <c r="E15" s="136"/>
      <c r="F15" s="1">
        <v>35000</v>
      </c>
      <c r="G15" s="148" t="s">
        <v>21</v>
      </c>
      <c r="H15" s="148"/>
      <c r="I15" s="148"/>
      <c r="J15" s="145"/>
      <c r="K15" s="146"/>
      <c r="L15" s="147"/>
    </row>
    <row r="16" spans="1:12">
      <c r="A16" s="135" t="s">
        <v>74</v>
      </c>
      <c r="B16" s="141"/>
      <c r="C16" s="141"/>
      <c r="D16" s="141"/>
      <c r="E16" s="141"/>
      <c r="F16" s="1">
        <v>100000</v>
      </c>
      <c r="G16" s="148" t="s">
        <v>26</v>
      </c>
      <c r="H16" s="148"/>
      <c r="I16" s="148"/>
      <c r="J16" s="159"/>
      <c r="K16" s="160"/>
      <c r="L16" s="161"/>
    </row>
    <row r="17" spans="1:12">
      <c r="A17" s="135" t="s">
        <v>91</v>
      </c>
      <c r="B17" s="141"/>
      <c r="C17" s="141"/>
      <c r="D17" s="141"/>
      <c r="E17" s="136"/>
      <c r="F17" s="30">
        <v>14000</v>
      </c>
      <c r="G17" s="148" t="s">
        <v>13</v>
      </c>
      <c r="H17" s="148"/>
      <c r="I17" s="148"/>
      <c r="J17" s="29"/>
      <c r="K17" s="29"/>
      <c r="L17" s="29"/>
    </row>
    <row r="18" spans="1:12">
      <c r="A18" s="135" t="s">
        <v>113</v>
      </c>
      <c r="B18" s="141"/>
      <c r="C18" s="141"/>
      <c r="D18" s="141"/>
      <c r="E18" s="136"/>
      <c r="F18" s="30">
        <v>55426</v>
      </c>
      <c r="G18" s="142" t="s">
        <v>17</v>
      </c>
      <c r="H18" s="143"/>
      <c r="I18" s="144"/>
      <c r="J18" s="29"/>
      <c r="K18" s="29"/>
      <c r="L18" s="29"/>
    </row>
    <row r="19" spans="1:12">
      <c r="A19" s="135" t="s">
        <v>112</v>
      </c>
      <c r="B19" s="141"/>
      <c r="C19" s="141"/>
      <c r="D19" s="141"/>
      <c r="E19" s="136"/>
      <c r="F19" s="1">
        <v>200000</v>
      </c>
      <c r="G19" s="162" t="s">
        <v>17</v>
      </c>
      <c r="H19" s="162"/>
      <c r="I19" s="162"/>
    </row>
    <row r="20" spans="1:12">
      <c r="A20" s="145" t="s">
        <v>8</v>
      </c>
      <c r="B20" s="146"/>
      <c r="C20" s="146"/>
      <c r="D20" s="146"/>
      <c r="E20" s="147"/>
      <c r="F20" s="28">
        <f>F14+F15+F16+F17+F18+F19</f>
        <v>419426</v>
      </c>
      <c r="G20" s="47"/>
      <c r="H20" s="48"/>
      <c r="I20" s="48"/>
    </row>
    <row r="21" spans="1:12">
      <c r="F21" s="3" t="s">
        <v>90</v>
      </c>
    </row>
    <row r="22" spans="1:12">
      <c r="A22" s="46"/>
      <c r="B22" s="46"/>
      <c r="C22" s="46"/>
      <c r="D22" s="46"/>
      <c r="E22" s="46"/>
      <c r="F22" s="46"/>
    </row>
    <row r="23" spans="1:12">
      <c r="A23" s="145" t="s">
        <v>14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>
      <c r="A24" s="145" t="s">
        <v>3</v>
      </c>
      <c r="B24" s="146"/>
      <c r="C24" s="146"/>
      <c r="D24" s="146"/>
      <c r="E24" s="147"/>
      <c r="F24" s="4" t="s">
        <v>4</v>
      </c>
      <c r="G24" s="145" t="s">
        <v>5</v>
      </c>
      <c r="H24" s="146"/>
      <c r="I24" s="147"/>
      <c r="J24" s="145"/>
      <c r="K24" s="146"/>
      <c r="L24" s="147"/>
    </row>
    <row r="25" spans="1:12">
      <c r="A25" s="135" t="s">
        <v>6</v>
      </c>
      <c r="B25" s="141"/>
      <c r="C25" s="141"/>
      <c r="D25" s="141"/>
      <c r="E25" s="136"/>
      <c r="F25" s="38">
        <v>20000</v>
      </c>
      <c r="G25" s="148" t="s">
        <v>26</v>
      </c>
      <c r="H25" s="148"/>
      <c r="I25" s="148"/>
      <c r="J25" s="152"/>
      <c r="K25" s="163"/>
      <c r="L25" s="164"/>
    </row>
    <row r="26" spans="1:12">
      <c r="A26" s="135" t="s">
        <v>71</v>
      </c>
      <c r="B26" s="141"/>
      <c r="C26" s="141"/>
      <c r="D26" s="141"/>
      <c r="E26" s="141"/>
      <c r="F26" s="38">
        <v>25000</v>
      </c>
      <c r="G26" s="148" t="s">
        <v>11</v>
      </c>
      <c r="H26" s="148"/>
      <c r="I26" s="148"/>
      <c r="J26" s="145"/>
      <c r="K26" s="146"/>
      <c r="L26" s="147"/>
    </row>
    <row r="27" spans="1:12">
      <c r="A27" s="135" t="s">
        <v>108</v>
      </c>
      <c r="B27" s="141"/>
      <c r="C27" s="141"/>
      <c r="D27" s="141"/>
      <c r="E27" s="136"/>
      <c r="F27" s="6">
        <v>113007</v>
      </c>
      <c r="G27" s="148" t="s">
        <v>15</v>
      </c>
      <c r="H27" s="148"/>
      <c r="I27" s="148"/>
      <c r="J27" s="159"/>
      <c r="K27" s="160"/>
      <c r="L27" s="161"/>
    </row>
    <row r="28" spans="1:12">
      <c r="A28" s="135" t="s">
        <v>79</v>
      </c>
      <c r="B28" s="141"/>
      <c r="C28" s="141"/>
      <c r="D28" s="141"/>
      <c r="E28" s="136"/>
      <c r="F28" s="38">
        <v>150000</v>
      </c>
      <c r="G28" s="148" t="s">
        <v>109</v>
      </c>
      <c r="H28" s="148"/>
      <c r="I28" s="148"/>
    </row>
    <row r="29" spans="1:12">
      <c r="A29" s="135" t="s">
        <v>93</v>
      </c>
      <c r="B29" s="141"/>
      <c r="C29" s="141"/>
      <c r="D29" s="141"/>
      <c r="E29" s="136"/>
      <c r="F29" s="38">
        <v>9832</v>
      </c>
      <c r="G29" s="142" t="s">
        <v>15</v>
      </c>
      <c r="H29" s="143"/>
      <c r="I29" s="144"/>
    </row>
    <row r="30" spans="1:12">
      <c r="A30" s="133"/>
      <c r="B30" s="137"/>
      <c r="C30" s="137"/>
      <c r="D30" s="137"/>
      <c r="E30" s="134"/>
      <c r="F30" s="219"/>
      <c r="G30" s="47"/>
      <c r="H30" s="48"/>
      <c r="I30" s="48"/>
    </row>
    <row r="31" spans="1:12">
      <c r="A31" s="145" t="s">
        <v>8</v>
      </c>
      <c r="B31" s="146"/>
      <c r="C31" s="146"/>
      <c r="D31" s="146"/>
      <c r="E31" s="147"/>
      <c r="F31" s="44">
        <f>F25+F26+F27+F28+F29+F30</f>
        <v>317839</v>
      </c>
      <c r="G31" s="49"/>
      <c r="H31" s="16"/>
      <c r="I31" s="16"/>
    </row>
    <row r="35" spans="1:12">
      <c r="A35" s="145" t="s">
        <v>16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</row>
    <row r="36" spans="1:12">
      <c r="A36" s="145" t="s">
        <v>3</v>
      </c>
      <c r="B36" s="146"/>
      <c r="C36" s="146"/>
      <c r="D36" s="146"/>
      <c r="E36" s="147"/>
      <c r="F36" s="4" t="s">
        <v>4</v>
      </c>
      <c r="G36" s="145" t="s">
        <v>5</v>
      </c>
      <c r="H36" s="146"/>
      <c r="I36" s="147"/>
      <c r="J36" s="145"/>
      <c r="K36" s="146"/>
      <c r="L36" s="147"/>
    </row>
    <row r="37" spans="1:12">
      <c r="A37" s="135" t="s">
        <v>73</v>
      </c>
      <c r="B37" s="141"/>
      <c r="C37" s="141"/>
      <c r="D37" s="141"/>
      <c r="E37" s="136"/>
      <c r="F37" s="1">
        <v>72000</v>
      </c>
      <c r="G37" s="148" t="s">
        <v>15</v>
      </c>
      <c r="H37" s="148"/>
      <c r="I37" s="148"/>
      <c r="J37" s="165"/>
      <c r="K37" s="166"/>
      <c r="L37" s="167"/>
    </row>
    <row r="38" spans="1:12">
      <c r="A38" s="135" t="s">
        <v>82</v>
      </c>
      <c r="B38" s="141"/>
      <c r="C38" s="141"/>
      <c r="D38" s="141"/>
      <c r="E38" s="141"/>
      <c r="F38" s="1">
        <v>85000</v>
      </c>
      <c r="G38" s="148" t="s">
        <v>26</v>
      </c>
      <c r="H38" s="148"/>
      <c r="I38" s="148"/>
      <c r="J38" s="145"/>
      <c r="K38" s="146"/>
      <c r="L38" s="147"/>
    </row>
    <row r="39" spans="1:12">
      <c r="A39" s="135" t="s">
        <v>70</v>
      </c>
      <c r="B39" s="141"/>
      <c r="C39" s="141"/>
      <c r="D39" s="141"/>
      <c r="E39" s="141"/>
      <c r="F39" s="1">
        <v>10000</v>
      </c>
      <c r="G39" s="162" t="s">
        <v>10</v>
      </c>
      <c r="H39" s="162"/>
      <c r="I39" s="162"/>
      <c r="J39" s="152"/>
      <c r="K39" s="163"/>
      <c r="L39" s="164"/>
    </row>
    <row r="40" spans="1:12">
      <c r="A40" s="145" t="s">
        <v>8</v>
      </c>
      <c r="B40" s="146"/>
      <c r="C40" s="146"/>
      <c r="D40" s="146"/>
      <c r="E40" s="147"/>
      <c r="F40" s="44">
        <f>F37+F38+F39</f>
        <v>167000</v>
      </c>
      <c r="G40" s="47"/>
      <c r="H40" s="48"/>
      <c r="I40" s="48"/>
    </row>
    <row r="44" spans="1:12">
      <c r="A44" s="145" t="s">
        <v>18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</row>
    <row r="45" spans="1:12">
      <c r="A45" s="145" t="s">
        <v>3</v>
      </c>
      <c r="B45" s="146"/>
      <c r="C45" s="146"/>
      <c r="D45" s="146"/>
      <c r="E45" s="147"/>
      <c r="F45" s="4" t="s">
        <v>4</v>
      </c>
      <c r="G45" s="145" t="s">
        <v>5</v>
      </c>
      <c r="H45" s="146"/>
      <c r="I45" s="147"/>
      <c r="J45" s="145"/>
      <c r="K45" s="146"/>
      <c r="L45" s="147"/>
    </row>
    <row r="46" spans="1:12">
      <c r="A46" s="135" t="s">
        <v>70</v>
      </c>
      <c r="B46" s="141"/>
      <c r="C46" s="141"/>
      <c r="D46" s="141"/>
      <c r="E46" s="136"/>
      <c r="F46" s="112">
        <v>10000</v>
      </c>
      <c r="G46" s="142" t="s">
        <v>21</v>
      </c>
      <c r="H46" s="143"/>
      <c r="I46" s="144"/>
      <c r="J46" s="152"/>
      <c r="K46" s="143"/>
      <c r="L46" s="144"/>
    </row>
    <row r="47" spans="1:12">
      <c r="A47" s="135" t="s">
        <v>74</v>
      </c>
      <c r="B47" s="141"/>
      <c r="C47" s="141"/>
      <c r="D47" s="141"/>
      <c r="E47" s="136"/>
      <c r="F47" s="1">
        <v>200000</v>
      </c>
      <c r="G47" s="162" t="s">
        <v>26</v>
      </c>
      <c r="H47" s="162"/>
      <c r="I47" s="162"/>
      <c r="J47" s="145"/>
      <c r="K47" s="146"/>
      <c r="L47" s="147"/>
    </row>
    <row r="48" spans="1:12">
      <c r="A48" s="133"/>
      <c r="B48" s="137"/>
      <c r="C48" s="137"/>
      <c r="D48" s="137"/>
      <c r="E48" s="134"/>
      <c r="F48" s="220"/>
      <c r="G48" s="47"/>
      <c r="H48" s="48"/>
      <c r="I48" s="50"/>
      <c r="J48" s="152"/>
      <c r="K48" s="143"/>
      <c r="L48" s="144"/>
    </row>
    <row r="49" spans="1:12">
      <c r="A49" s="168" t="s">
        <v>8</v>
      </c>
      <c r="B49" s="169"/>
      <c r="C49" s="169"/>
      <c r="D49" s="169"/>
      <c r="E49" s="170"/>
      <c r="F49" s="22">
        <f>F46+F47+F48</f>
        <v>210000</v>
      </c>
      <c r="G49" s="49"/>
      <c r="H49" s="16"/>
      <c r="I49" s="16"/>
      <c r="J49" s="5"/>
    </row>
    <row r="50" spans="1:12">
      <c r="A50" s="87"/>
      <c r="B50" s="87"/>
      <c r="C50" s="87"/>
      <c r="D50" s="87"/>
      <c r="E50" s="87"/>
      <c r="F50" s="27"/>
      <c r="G50" s="16"/>
      <c r="H50" s="16"/>
      <c r="I50" s="16"/>
    </row>
    <row r="54" spans="1:12">
      <c r="A54" s="145" t="s">
        <v>20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7"/>
    </row>
    <row r="55" spans="1:12">
      <c r="A55" s="145" t="s">
        <v>3</v>
      </c>
      <c r="B55" s="146"/>
      <c r="C55" s="146"/>
      <c r="D55" s="146"/>
      <c r="E55" s="147"/>
      <c r="F55" s="4" t="s">
        <v>4</v>
      </c>
      <c r="G55" s="145" t="s">
        <v>5</v>
      </c>
      <c r="H55" s="146"/>
      <c r="I55" s="147"/>
      <c r="J55" s="145"/>
      <c r="K55" s="146"/>
      <c r="L55" s="147"/>
    </row>
    <row r="56" spans="1:12">
      <c r="A56" s="135" t="s">
        <v>23</v>
      </c>
      <c r="B56" s="141"/>
      <c r="C56" s="141"/>
      <c r="D56" s="141"/>
      <c r="E56" s="136"/>
      <c r="F56" s="1">
        <v>164000</v>
      </c>
      <c r="G56" s="148" t="s">
        <v>13</v>
      </c>
      <c r="H56" s="148"/>
      <c r="I56" s="148"/>
      <c r="J56" s="165"/>
      <c r="K56" s="166"/>
      <c r="L56" s="167"/>
    </row>
    <row r="57" spans="1:12">
      <c r="A57" s="135" t="s">
        <v>70</v>
      </c>
      <c r="B57" s="141"/>
      <c r="C57" s="141"/>
      <c r="D57" s="141"/>
      <c r="E57" s="141"/>
      <c r="F57" s="1">
        <v>25000</v>
      </c>
      <c r="G57" s="148" t="s">
        <v>10</v>
      </c>
      <c r="H57" s="148"/>
      <c r="I57" s="148"/>
      <c r="J57" s="145"/>
      <c r="K57" s="146"/>
      <c r="L57" s="147"/>
    </row>
    <row r="58" spans="1:12">
      <c r="A58" s="135" t="s">
        <v>112</v>
      </c>
      <c r="B58" s="141"/>
      <c r="C58" s="141"/>
      <c r="D58" s="141"/>
      <c r="E58" s="136"/>
      <c r="F58" s="2">
        <v>200000</v>
      </c>
      <c r="G58" s="142" t="s">
        <v>110</v>
      </c>
      <c r="H58" s="143"/>
      <c r="I58" s="144"/>
      <c r="J58" s="159"/>
      <c r="K58" s="160"/>
      <c r="L58" s="161"/>
    </row>
    <row r="59" spans="1:12">
      <c r="A59" s="145" t="s">
        <v>8</v>
      </c>
      <c r="B59" s="146"/>
      <c r="C59" s="146"/>
      <c r="D59" s="146"/>
      <c r="E59" s="147"/>
      <c r="F59" s="86">
        <f>F56+F57+F58</f>
        <v>389000</v>
      </c>
      <c r="G59" s="47"/>
      <c r="H59" s="48"/>
      <c r="I59" s="48"/>
    </row>
    <row r="65" spans="1:12">
      <c r="A65" s="145" t="s">
        <v>22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7"/>
    </row>
    <row r="66" spans="1:12">
      <c r="A66" s="145" t="s">
        <v>3</v>
      </c>
      <c r="B66" s="146"/>
      <c r="C66" s="146"/>
      <c r="D66" s="146"/>
      <c r="E66" s="147"/>
      <c r="F66" s="4" t="s">
        <v>4</v>
      </c>
      <c r="G66" s="145" t="s">
        <v>5</v>
      </c>
      <c r="H66" s="146"/>
      <c r="I66" s="147"/>
      <c r="J66" s="145"/>
      <c r="K66" s="146"/>
      <c r="L66" s="147"/>
    </row>
    <row r="67" spans="1:12">
      <c r="A67" s="135" t="s">
        <v>74</v>
      </c>
      <c r="B67" s="141"/>
      <c r="C67" s="141"/>
      <c r="D67" s="141"/>
      <c r="E67" s="136"/>
      <c r="F67" s="1">
        <v>140000</v>
      </c>
      <c r="G67" s="148" t="s">
        <v>15</v>
      </c>
      <c r="H67" s="148"/>
      <c r="I67" s="148"/>
      <c r="J67" s="165"/>
      <c r="K67" s="171"/>
      <c r="L67" s="172"/>
    </row>
    <row r="68" spans="1:12">
      <c r="A68" s="135" t="s">
        <v>98</v>
      </c>
      <c r="B68" s="141"/>
      <c r="C68" s="141"/>
      <c r="D68" s="141"/>
      <c r="E68" s="136"/>
      <c r="F68" s="1">
        <v>2660</v>
      </c>
      <c r="G68" s="148" t="s">
        <v>15</v>
      </c>
      <c r="H68" s="148"/>
      <c r="I68" s="148"/>
      <c r="J68" s="145"/>
      <c r="K68" s="146"/>
      <c r="L68" s="147"/>
    </row>
    <row r="69" spans="1:12">
      <c r="A69" s="135" t="s">
        <v>70</v>
      </c>
      <c r="B69" s="141"/>
      <c r="C69" s="141"/>
      <c r="D69" s="141"/>
      <c r="E69" s="141"/>
      <c r="F69" s="1">
        <v>25000</v>
      </c>
      <c r="G69" s="142" t="s">
        <v>10</v>
      </c>
      <c r="H69" s="143"/>
      <c r="I69" s="144"/>
      <c r="J69" s="159"/>
      <c r="K69" s="173"/>
      <c r="L69" s="174"/>
    </row>
    <row r="70" spans="1:12">
      <c r="A70" s="145" t="s">
        <v>8</v>
      </c>
      <c r="B70" s="146"/>
      <c r="C70" s="146"/>
      <c r="D70" s="146"/>
      <c r="E70" s="147"/>
      <c r="F70" s="28">
        <f>F67+F68+F69</f>
        <v>167660</v>
      </c>
      <c r="G70" s="47"/>
      <c r="H70" s="48"/>
      <c r="I70" s="48"/>
    </row>
    <row r="72" spans="1:12" ht="15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6"/>
      <c r="L72" s="126"/>
    </row>
    <row r="73" spans="1:12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>
      <c r="A74" s="179" t="s">
        <v>24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1"/>
    </row>
    <row r="75" spans="1:12">
      <c r="A75" s="179" t="s">
        <v>3</v>
      </c>
      <c r="B75" s="180"/>
      <c r="C75" s="180"/>
      <c r="D75" s="180"/>
      <c r="E75" s="181"/>
      <c r="F75" s="127" t="s">
        <v>4</v>
      </c>
      <c r="G75" s="179" t="s">
        <v>5</v>
      </c>
      <c r="H75" s="180"/>
      <c r="I75" s="181"/>
      <c r="J75" s="179"/>
      <c r="K75" s="180"/>
      <c r="L75" s="181"/>
    </row>
    <row r="76" spans="1:12">
      <c r="A76" s="153" t="s">
        <v>75</v>
      </c>
      <c r="B76" s="154"/>
      <c r="C76" s="154"/>
      <c r="D76" s="154"/>
      <c r="E76" s="155"/>
      <c r="F76" s="130">
        <v>10000</v>
      </c>
      <c r="G76" s="178" t="s">
        <v>11</v>
      </c>
      <c r="H76" s="178"/>
      <c r="I76" s="178"/>
      <c r="J76" s="175"/>
      <c r="K76" s="176"/>
      <c r="L76" s="177"/>
    </row>
    <row r="77" spans="1:12">
      <c r="A77" s="153" t="s">
        <v>70</v>
      </c>
      <c r="B77" s="154"/>
      <c r="C77" s="154"/>
      <c r="D77" s="154"/>
      <c r="E77" s="154"/>
      <c r="F77" s="130">
        <v>30000</v>
      </c>
      <c r="G77" s="178" t="s">
        <v>15</v>
      </c>
      <c r="H77" s="178"/>
      <c r="I77" s="178"/>
      <c r="J77" s="179"/>
      <c r="K77" s="180"/>
      <c r="L77" s="181"/>
    </row>
    <row r="78" spans="1:12">
      <c r="A78" s="153" t="s">
        <v>6</v>
      </c>
      <c r="B78" s="154"/>
      <c r="C78" s="154"/>
      <c r="D78" s="154"/>
      <c r="E78" s="155"/>
      <c r="F78" s="130">
        <v>20000</v>
      </c>
      <c r="G78" s="156" t="s">
        <v>15</v>
      </c>
      <c r="H78" s="157"/>
      <c r="I78" s="158"/>
      <c r="J78" s="182"/>
      <c r="K78" s="183"/>
      <c r="L78" s="184"/>
    </row>
    <row r="79" spans="1:12">
      <c r="A79" s="153" t="s">
        <v>76</v>
      </c>
      <c r="B79" s="154"/>
      <c r="C79" s="154"/>
      <c r="D79" s="154"/>
      <c r="E79" s="155"/>
      <c r="F79" s="130">
        <v>250000</v>
      </c>
      <c r="G79" s="156" t="s">
        <v>15</v>
      </c>
      <c r="H79" s="157"/>
      <c r="I79" s="158"/>
      <c r="J79" s="126"/>
      <c r="K79" s="126"/>
      <c r="L79" s="126"/>
    </row>
    <row r="80" spans="1:12">
      <c r="A80" s="153" t="s">
        <v>125</v>
      </c>
      <c r="B80" s="154"/>
      <c r="C80" s="154"/>
      <c r="D80" s="154"/>
      <c r="E80" s="155"/>
      <c r="F80" s="130">
        <v>100000</v>
      </c>
      <c r="G80" s="156" t="s">
        <v>15</v>
      </c>
      <c r="H80" s="157"/>
      <c r="I80" s="158"/>
      <c r="J80" s="126"/>
      <c r="K80" s="126"/>
      <c r="L80" s="126"/>
    </row>
    <row r="81" spans="1:12">
      <c r="A81" s="153" t="s">
        <v>98</v>
      </c>
      <c r="B81" s="154"/>
      <c r="C81" s="154"/>
      <c r="D81" s="154"/>
      <c r="E81" s="155"/>
      <c r="F81" s="130">
        <v>4211</v>
      </c>
      <c r="G81" s="156" t="s">
        <v>15</v>
      </c>
      <c r="H81" s="157"/>
      <c r="I81" s="158"/>
      <c r="J81" s="126"/>
      <c r="K81" s="126"/>
      <c r="L81" s="126"/>
    </row>
    <row r="82" spans="1:12">
      <c r="A82" s="185" t="s">
        <v>85</v>
      </c>
      <c r="B82" s="186"/>
      <c r="C82" s="186"/>
      <c r="D82" s="186"/>
      <c r="E82" s="187"/>
      <c r="F82" s="131">
        <v>98000</v>
      </c>
      <c r="G82" s="178" t="s">
        <v>21</v>
      </c>
      <c r="H82" s="178"/>
      <c r="I82" s="178"/>
      <c r="J82" s="126"/>
      <c r="K82" s="126"/>
      <c r="L82" s="126"/>
    </row>
    <row r="83" spans="1:12">
      <c r="A83" s="179" t="s">
        <v>8</v>
      </c>
      <c r="B83" s="180"/>
      <c r="C83" s="180"/>
      <c r="D83" s="180"/>
      <c r="E83" s="181"/>
      <c r="F83" s="132">
        <f>F76+F77+F78+F79+F81+F82+F80</f>
        <v>512211</v>
      </c>
      <c r="G83" s="128"/>
      <c r="H83" s="129"/>
      <c r="I83" s="129"/>
      <c r="J83" s="126"/>
      <c r="K83" s="126"/>
      <c r="L83" s="126"/>
    </row>
    <row r="87" spans="1:12">
      <c r="A87" s="145" t="s">
        <v>25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7"/>
    </row>
    <row r="88" spans="1:12">
      <c r="A88" s="145" t="s">
        <v>3</v>
      </c>
      <c r="B88" s="146"/>
      <c r="C88" s="146"/>
      <c r="D88" s="146"/>
      <c r="E88" s="147"/>
      <c r="F88" s="4" t="s">
        <v>4</v>
      </c>
      <c r="G88" s="145" t="s">
        <v>5</v>
      </c>
      <c r="H88" s="146"/>
      <c r="I88" s="147"/>
      <c r="J88" s="145"/>
      <c r="K88" s="146"/>
      <c r="L88" s="147"/>
    </row>
    <row r="89" spans="1:12">
      <c r="A89" s="135" t="s">
        <v>6</v>
      </c>
      <c r="B89" s="141"/>
      <c r="C89" s="141"/>
      <c r="D89" s="141"/>
      <c r="E89" s="136"/>
      <c r="F89" s="1">
        <v>20000</v>
      </c>
      <c r="G89" s="148" t="s">
        <v>26</v>
      </c>
      <c r="H89" s="148"/>
      <c r="I89" s="148"/>
      <c r="J89" s="152"/>
      <c r="K89" s="163"/>
      <c r="L89" s="164"/>
    </row>
    <row r="90" spans="1:12">
      <c r="A90" s="135" t="s">
        <v>86</v>
      </c>
      <c r="B90" s="141"/>
      <c r="C90" s="141"/>
      <c r="D90" s="141"/>
      <c r="E90" s="141"/>
      <c r="F90" s="1">
        <v>20000</v>
      </c>
      <c r="G90" s="148" t="s">
        <v>15</v>
      </c>
      <c r="H90" s="148"/>
      <c r="I90" s="148"/>
      <c r="J90" s="145"/>
      <c r="K90" s="146"/>
      <c r="L90" s="147"/>
    </row>
    <row r="91" spans="1:12">
      <c r="A91" s="135" t="s">
        <v>75</v>
      </c>
      <c r="B91" s="141"/>
      <c r="C91" s="141"/>
      <c r="D91" s="141"/>
      <c r="E91" s="136"/>
      <c r="F91" s="1">
        <v>10000</v>
      </c>
      <c r="G91" s="142" t="s">
        <v>26</v>
      </c>
      <c r="H91" s="143"/>
      <c r="I91" s="144"/>
      <c r="J91" s="152"/>
      <c r="K91" s="163"/>
      <c r="L91" s="164"/>
    </row>
    <row r="92" spans="1:12">
      <c r="A92" s="140" t="s">
        <v>23</v>
      </c>
      <c r="B92" s="138"/>
      <c r="C92" s="138"/>
      <c r="D92" s="138"/>
      <c r="E92" s="139"/>
      <c r="F92" s="2">
        <v>180000</v>
      </c>
      <c r="G92" s="142" t="s">
        <v>15</v>
      </c>
      <c r="H92" s="143"/>
      <c r="I92" s="144"/>
    </row>
    <row r="93" spans="1:12">
      <c r="A93" s="140" t="s">
        <v>92</v>
      </c>
      <c r="B93" s="138"/>
      <c r="C93" s="138"/>
      <c r="D93" s="138"/>
      <c r="E93" s="139"/>
      <c r="F93" s="2">
        <v>11194</v>
      </c>
      <c r="G93" s="142" t="s">
        <v>10</v>
      </c>
      <c r="H93" s="143"/>
      <c r="I93" s="144"/>
    </row>
    <row r="94" spans="1:12">
      <c r="A94" s="133"/>
      <c r="B94" s="137"/>
      <c r="C94" s="137"/>
      <c r="D94" s="137"/>
      <c r="E94" s="134"/>
      <c r="F94" s="224"/>
      <c r="G94" s="47"/>
      <c r="H94" s="48"/>
      <c r="I94" s="48"/>
    </row>
    <row r="95" spans="1:12">
      <c r="A95" s="145" t="s">
        <v>8</v>
      </c>
      <c r="B95" s="146"/>
      <c r="C95" s="146"/>
      <c r="D95" s="146"/>
      <c r="E95" s="147"/>
      <c r="F95" s="28">
        <f>F89+F90+F91+F92+F93+F94</f>
        <v>241194</v>
      </c>
      <c r="G95" s="49"/>
      <c r="H95" s="16"/>
      <c r="I95" s="16"/>
    </row>
    <row r="100" spans="1:12">
      <c r="A100" s="145" t="s">
        <v>27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7"/>
    </row>
    <row r="101" spans="1:12">
      <c r="A101" s="145" t="s">
        <v>3</v>
      </c>
      <c r="B101" s="146"/>
      <c r="C101" s="146"/>
      <c r="D101" s="146"/>
      <c r="E101" s="147"/>
      <c r="F101" s="4" t="s">
        <v>4</v>
      </c>
      <c r="G101" s="145" t="s">
        <v>5</v>
      </c>
      <c r="H101" s="146"/>
      <c r="I101" s="147"/>
      <c r="J101" s="145"/>
      <c r="K101" s="146"/>
      <c r="L101" s="147"/>
    </row>
    <row r="102" spans="1:12">
      <c r="A102" s="135" t="s">
        <v>6</v>
      </c>
      <c r="B102" s="141"/>
      <c r="C102" s="141"/>
      <c r="D102" s="141"/>
      <c r="E102" s="136"/>
      <c r="F102" s="1">
        <v>20000</v>
      </c>
      <c r="G102" s="148" t="s">
        <v>26</v>
      </c>
      <c r="H102" s="148"/>
      <c r="I102" s="148"/>
      <c r="J102" s="152"/>
      <c r="K102" s="163"/>
      <c r="L102" s="164"/>
    </row>
    <row r="103" spans="1:12">
      <c r="A103" s="135" t="s">
        <v>70</v>
      </c>
      <c r="B103" s="141"/>
      <c r="C103" s="141"/>
      <c r="D103" s="141"/>
      <c r="E103" s="141"/>
      <c r="F103" s="1">
        <v>35000</v>
      </c>
      <c r="G103" s="148" t="s">
        <v>26</v>
      </c>
      <c r="H103" s="148"/>
      <c r="I103" s="148"/>
      <c r="J103" s="145"/>
      <c r="K103" s="146"/>
      <c r="L103" s="147"/>
    </row>
    <row r="104" spans="1:12">
      <c r="A104" s="135" t="s">
        <v>78</v>
      </c>
      <c r="B104" s="141"/>
      <c r="C104" s="141"/>
      <c r="D104" s="141"/>
      <c r="E104" s="136"/>
      <c r="F104" s="1">
        <v>100000</v>
      </c>
      <c r="G104" s="188" t="s">
        <v>10</v>
      </c>
      <c r="H104" s="189"/>
      <c r="I104" s="190"/>
      <c r="J104" s="152"/>
      <c r="K104" s="163"/>
      <c r="L104" s="164"/>
    </row>
    <row r="105" spans="1:12">
      <c r="A105" s="133"/>
      <c r="B105" s="137"/>
      <c r="C105" s="137"/>
      <c r="D105" s="137"/>
      <c r="E105" s="134"/>
      <c r="F105" s="220"/>
      <c r="G105" s="47"/>
      <c r="H105" s="48"/>
      <c r="I105" s="48"/>
    </row>
    <row r="106" spans="1:12">
      <c r="A106" s="145" t="s">
        <v>8</v>
      </c>
      <c r="B106" s="146"/>
      <c r="C106" s="146"/>
      <c r="D106" s="146"/>
      <c r="E106" s="147"/>
      <c r="F106" s="44">
        <f>F102+F103+F104+F105</f>
        <v>155000</v>
      </c>
      <c r="G106" s="49"/>
      <c r="H106" s="16"/>
      <c r="I106" s="16"/>
    </row>
    <row r="110" spans="1:12">
      <c r="A110" s="145" t="s">
        <v>28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7"/>
    </row>
    <row r="111" spans="1:12">
      <c r="A111" s="145" t="s">
        <v>3</v>
      </c>
      <c r="B111" s="146"/>
      <c r="C111" s="146"/>
      <c r="D111" s="146"/>
      <c r="E111" s="147"/>
      <c r="F111" s="4" t="s">
        <v>4</v>
      </c>
      <c r="G111" s="145" t="s">
        <v>5</v>
      </c>
      <c r="H111" s="146"/>
      <c r="I111" s="147"/>
      <c r="J111" s="145"/>
      <c r="K111" s="146"/>
      <c r="L111" s="147"/>
    </row>
    <row r="112" spans="1:12">
      <c r="A112" s="135" t="s">
        <v>70</v>
      </c>
      <c r="B112" s="141"/>
      <c r="C112" s="141"/>
      <c r="D112" s="141"/>
      <c r="E112" s="141"/>
      <c r="F112" s="1">
        <v>3000</v>
      </c>
      <c r="G112" s="162" t="s">
        <v>26</v>
      </c>
      <c r="H112" s="162"/>
      <c r="I112" s="162"/>
      <c r="J112" s="152"/>
      <c r="K112" s="163"/>
      <c r="L112" s="164"/>
    </row>
    <row r="113" spans="1:13">
      <c r="A113" s="133"/>
      <c r="B113" s="137"/>
      <c r="C113" s="137"/>
      <c r="D113" s="137"/>
      <c r="E113" s="134"/>
      <c r="F113" s="220"/>
      <c r="G113" s="47"/>
      <c r="H113" s="48"/>
      <c r="I113" s="48"/>
      <c r="J113" s="145"/>
      <c r="K113" s="146"/>
      <c r="L113" s="147"/>
    </row>
    <row r="114" spans="1:13">
      <c r="A114" s="145" t="s">
        <v>8</v>
      </c>
      <c r="B114" s="146"/>
      <c r="C114" s="146"/>
      <c r="D114" s="146"/>
      <c r="E114" s="147"/>
      <c r="F114" s="22">
        <f>F112+F113</f>
        <v>3000</v>
      </c>
      <c r="G114" s="49"/>
      <c r="H114" s="16"/>
      <c r="I114" s="16"/>
      <c r="J114" s="152"/>
      <c r="K114" s="163"/>
      <c r="L114" s="164"/>
    </row>
    <row r="115" spans="1:13">
      <c r="A115" s="87"/>
      <c r="B115" s="87"/>
      <c r="C115" s="87"/>
      <c r="D115" s="87"/>
      <c r="E115" s="87"/>
      <c r="F115" s="27"/>
      <c r="G115" s="16"/>
      <c r="H115" s="16"/>
      <c r="I115" s="16"/>
    </row>
    <row r="119" spans="1:13">
      <c r="A119" s="168" t="s">
        <v>29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70"/>
    </row>
    <row r="120" spans="1:13">
      <c r="A120" s="168" t="s">
        <v>3</v>
      </c>
      <c r="B120" s="169"/>
      <c r="C120" s="169"/>
      <c r="D120" s="169"/>
      <c r="E120" s="170"/>
      <c r="F120" s="21" t="s">
        <v>4</v>
      </c>
      <c r="G120" s="168" t="s">
        <v>5</v>
      </c>
      <c r="H120" s="169"/>
      <c r="I120" s="170"/>
      <c r="J120" s="168"/>
      <c r="K120" s="169"/>
      <c r="L120" s="170"/>
    </row>
    <row r="121" spans="1:13">
      <c r="A121" s="135" t="s">
        <v>6</v>
      </c>
      <c r="B121" s="141"/>
      <c r="C121" s="141"/>
      <c r="D121" s="141"/>
      <c r="E121" s="136"/>
      <c r="F121" s="2">
        <v>20000</v>
      </c>
      <c r="G121" s="197" t="s">
        <v>13</v>
      </c>
      <c r="H121" s="197"/>
      <c r="I121" s="197"/>
      <c r="J121" s="149"/>
      <c r="K121" s="150"/>
      <c r="L121" s="151"/>
    </row>
    <row r="122" spans="1:13">
      <c r="A122" s="135" t="s">
        <v>70</v>
      </c>
      <c r="B122" s="141"/>
      <c r="C122" s="141"/>
      <c r="D122" s="141"/>
      <c r="E122" s="141"/>
      <c r="F122" s="2">
        <v>37000</v>
      </c>
      <c r="G122" s="197" t="s">
        <v>13</v>
      </c>
      <c r="H122" s="197"/>
      <c r="I122" s="197"/>
      <c r="J122" s="168"/>
      <c r="K122" s="169"/>
      <c r="L122" s="170"/>
    </row>
    <row r="123" spans="1:13">
      <c r="A123" s="140" t="s">
        <v>74</v>
      </c>
      <c r="B123" s="138"/>
      <c r="C123" s="138"/>
      <c r="D123" s="138"/>
      <c r="E123" s="139"/>
      <c r="F123" s="2">
        <v>50000</v>
      </c>
      <c r="G123" s="191" t="s">
        <v>13</v>
      </c>
      <c r="H123" s="192"/>
      <c r="I123" s="193"/>
      <c r="J123" s="194"/>
      <c r="K123" s="195"/>
      <c r="L123" s="196"/>
    </row>
    <row r="124" spans="1:13">
      <c r="A124" s="140" t="s">
        <v>79</v>
      </c>
      <c r="B124" s="138"/>
      <c r="C124" s="138"/>
      <c r="D124" s="138"/>
      <c r="E124" s="139"/>
      <c r="F124" s="19">
        <v>136000</v>
      </c>
      <c r="G124" s="191" t="s">
        <v>21</v>
      </c>
      <c r="H124" s="192"/>
      <c r="I124" s="193"/>
      <c r="J124" s="68"/>
      <c r="K124" s="64"/>
      <c r="L124" s="69"/>
      <c r="M124" s="65"/>
    </row>
    <row r="125" spans="1:13">
      <c r="A125" s="140" t="s">
        <v>111</v>
      </c>
      <c r="B125" s="138"/>
      <c r="C125" s="138"/>
      <c r="D125" s="138"/>
      <c r="E125" s="139"/>
      <c r="F125" s="2">
        <v>54050</v>
      </c>
      <c r="G125" s="191" t="s">
        <v>109</v>
      </c>
      <c r="H125" s="192"/>
      <c r="I125" s="193"/>
      <c r="J125" s="70"/>
      <c r="K125" s="17"/>
      <c r="L125" s="63"/>
    </row>
    <row r="126" spans="1:13">
      <c r="A126" s="133"/>
      <c r="B126" s="137"/>
      <c r="C126" s="137"/>
      <c r="D126" s="137"/>
      <c r="E126" s="134"/>
      <c r="F126" s="219"/>
      <c r="G126" s="55"/>
      <c r="H126" s="104"/>
      <c r="I126" s="105"/>
      <c r="J126" s="63"/>
      <c r="K126" s="67"/>
      <c r="L126" s="63"/>
    </row>
    <row r="127" spans="1:13">
      <c r="A127" s="168" t="s">
        <v>8</v>
      </c>
      <c r="B127" s="169"/>
      <c r="C127" s="169"/>
      <c r="D127" s="169"/>
      <c r="E127" s="170"/>
      <c r="F127" s="22">
        <f>F121+F122+F123+F124+F125+F126</f>
        <v>297050</v>
      </c>
      <c r="G127" s="56"/>
      <c r="H127" s="107"/>
      <c r="I127" s="107"/>
      <c r="J127" s="70"/>
      <c r="K127" s="66"/>
      <c r="L127" s="63"/>
    </row>
    <row r="128" spans="1:13">
      <c r="A128" s="82"/>
      <c r="B128" s="82"/>
      <c r="C128" s="82"/>
      <c r="D128" s="83"/>
      <c r="E128" s="82"/>
      <c r="F128" s="110"/>
      <c r="G128" s="57"/>
      <c r="H128" s="77"/>
      <c r="I128" s="77"/>
    </row>
    <row r="129" spans="1:12">
      <c r="A129" s="62"/>
      <c r="B129" s="109"/>
      <c r="C129" s="109"/>
      <c r="D129" s="111"/>
      <c r="E129" s="109"/>
      <c r="F129" s="58"/>
      <c r="G129" s="59"/>
      <c r="H129" s="59"/>
      <c r="I129" s="59"/>
      <c r="J129" s="58"/>
    </row>
    <row r="130" spans="1:12">
      <c r="C130" s="106"/>
      <c r="E130" s="99"/>
      <c r="G130" s="106"/>
      <c r="H130" s="108"/>
    </row>
    <row r="131" spans="1:12">
      <c r="A131" s="145" t="s">
        <v>30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7"/>
    </row>
    <row r="132" spans="1:12">
      <c r="A132" s="145" t="s">
        <v>3</v>
      </c>
      <c r="B132" s="146"/>
      <c r="C132" s="146"/>
      <c r="D132" s="146"/>
      <c r="E132" s="147"/>
      <c r="F132" s="4" t="s">
        <v>4</v>
      </c>
      <c r="G132" s="145" t="s">
        <v>5</v>
      </c>
      <c r="H132" s="146"/>
      <c r="I132" s="147"/>
      <c r="J132" s="145"/>
      <c r="K132" s="146"/>
      <c r="L132" s="147"/>
    </row>
    <row r="133" spans="1:12">
      <c r="A133" s="135" t="s">
        <v>6</v>
      </c>
      <c r="B133" s="141"/>
      <c r="C133" s="141"/>
      <c r="D133" s="141"/>
      <c r="E133" s="136"/>
      <c r="F133" s="15">
        <v>10000</v>
      </c>
      <c r="G133" s="148" t="s">
        <v>13</v>
      </c>
      <c r="H133" s="148"/>
      <c r="I133" s="148"/>
      <c r="J133" s="152"/>
      <c r="K133" s="163"/>
      <c r="L133" s="164"/>
    </row>
    <row r="134" spans="1:12">
      <c r="A134" s="135" t="s">
        <v>70</v>
      </c>
      <c r="B134" s="141"/>
      <c r="C134" s="141"/>
      <c r="D134" s="141"/>
      <c r="E134" s="141"/>
      <c r="F134" s="15">
        <v>12000</v>
      </c>
      <c r="G134" s="148" t="s">
        <v>13</v>
      </c>
      <c r="H134" s="148"/>
      <c r="I134" s="148"/>
      <c r="J134" s="145"/>
      <c r="K134" s="146"/>
      <c r="L134" s="147"/>
    </row>
    <row r="135" spans="1:12">
      <c r="A135" s="135" t="s">
        <v>79</v>
      </c>
      <c r="B135" s="141"/>
      <c r="C135" s="141"/>
      <c r="D135" s="141"/>
      <c r="E135" s="136"/>
      <c r="F135" s="6">
        <v>94488</v>
      </c>
      <c r="G135" s="142" t="s">
        <v>10</v>
      </c>
      <c r="H135" s="143"/>
      <c r="I135" s="144"/>
      <c r="J135" s="159"/>
      <c r="K135" s="160"/>
      <c r="L135" s="161"/>
    </row>
    <row r="136" spans="1:12">
      <c r="A136" s="133"/>
      <c r="B136" s="137"/>
      <c r="C136" s="137"/>
      <c r="D136" s="137"/>
      <c r="E136" s="134"/>
      <c r="F136" s="220"/>
      <c r="G136" s="47"/>
      <c r="H136" s="51"/>
      <c r="I136" s="51"/>
    </row>
    <row r="137" spans="1:12">
      <c r="A137" s="145" t="s">
        <v>8</v>
      </c>
      <c r="B137" s="146"/>
      <c r="C137" s="146"/>
      <c r="D137" s="146"/>
      <c r="E137" s="147"/>
      <c r="F137" s="44">
        <f>F133+F134+F135+F136</f>
        <v>116488</v>
      </c>
      <c r="G137" s="49"/>
      <c r="H137" s="52"/>
      <c r="I137" s="52"/>
    </row>
    <row r="141" spans="1:12">
      <c r="A141" s="145" t="s">
        <v>31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</row>
    <row r="142" spans="1:12">
      <c r="A142" s="145" t="s">
        <v>3</v>
      </c>
      <c r="B142" s="146"/>
      <c r="C142" s="146"/>
      <c r="D142" s="146"/>
      <c r="E142" s="147"/>
      <c r="F142" s="4" t="s">
        <v>4</v>
      </c>
      <c r="G142" s="145" t="s">
        <v>5</v>
      </c>
      <c r="H142" s="146"/>
      <c r="I142" s="147"/>
      <c r="J142" s="145"/>
      <c r="K142" s="146"/>
      <c r="L142" s="147"/>
    </row>
    <row r="143" spans="1:12">
      <c r="A143" s="135" t="s">
        <v>6</v>
      </c>
      <c r="B143" s="141"/>
      <c r="C143" s="141"/>
      <c r="D143" s="141"/>
      <c r="E143" s="136"/>
      <c r="F143" s="15">
        <v>20000</v>
      </c>
      <c r="G143" s="148" t="s">
        <v>13</v>
      </c>
      <c r="H143" s="148"/>
      <c r="I143" s="148"/>
      <c r="J143" s="152"/>
      <c r="K143" s="163"/>
      <c r="L143" s="164"/>
    </row>
    <row r="144" spans="1:12">
      <c r="A144" s="135" t="s">
        <v>70</v>
      </c>
      <c r="B144" s="141"/>
      <c r="C144" s="141"/>
      <c r="D144" s="141"/>
      <c r="E144" s="141"/>
      <c r="F144" s="15">
        <v>27000</v>
      </c>
      <c r="G144" s="162" t="s">
        <v>13</v>
      </c>
      <c r="H144" s="162"/>
      <c r="I144" s="162"/>
      <c r="J144" s="145"/>
      <c r="K144" s="146"/>
      <c r="L144" s="147"/>
    </row>
    <row r="145" spans="1:12">
      <c r="A145" s="133"/>
      <c r="B145" s="137"/>
      <c r="C145" s="137"/>
      <c r="D145" s="137"/>
      <c r="E145" s="134"/>
      <c r="F145" s="222"/>
      <c r="G145" s="47"/>
      <c r="H145" s="48"/>
      <c r="I145" s="50"/>
      <c r="J145" s="160"/>
      <c r="K145" s="160"/>
      <c r="L145" s="161"/>
    </row>
    <row r="146" spans="1:12">
      <c r="A146" s="145" t="s">
        <v>8</v>
      </c>
      <c r="B146" s="146"/>
      <c r="C146" s="146"/>
      <c r="D146" s="146"/>
      <c r="E146" s="147"/>
      <c r="F146" s="44">
        <f>F143+F144+F145</f>
        <v>47000</v>
      </c>
      <c r="G146" s="49"/>
      <c r="H146" s="16"/>
      <c r="I146" s="16"/>
    </row>
    <row r="149" spans="1:12">
      <c r="A149" s="145" t="s">
        <v>32</v>
      </c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7"/>
    </row>
    <row r="150" spans="1:12">
      <c r="A150" s="145" t="s">
        <v>3</v>
      </c>
      <c r="B150" s="146"/>
      <c r="C150" s="146"/>
      <c r="D150" s="146"/>
      <c r="E150" s="147"/>
      <c r="F150" s="4" t="s">
        <v>4</v>
      </c>
      <c r="G150" s="145" t="s">
        <v>5</v>
      </c>
      <c r="H150" s="146"/>
      <c r="I150" s="147"/>
      <c r="J150" s="145"/>
      <c r="K150" s="146"/>
      <c r="L150" s="147"/>
    </row>
    <row r="151" spans="1:12">
      <c r="A151" s="135" t="s">
        <v>6</v>
      </c>
      <c r="B151" s="141"/>
      <c r="C151" s="141"/>
      <c r="D151" s="141"/>
      <c r="E151" s="136"/>
      <c r="F151" s="15">
        <v>20000</v>
      </c>
      <c r="G151" s="148" t="s">
        <v>13</v>
      </c>
      <c r="H151" s="148"/>
      <c r="I151" s="148"/>
      <c r="J151" s="149"/>
      <c r="K151" s="150"/>
      <c r="L151" s="151"/>
    </row>
    <row r="152" spans="1:12">
      <c r="A152" s="135" t="s">
        <v>70</v>
      </c>
      <c r="B152" s="141"/>
      <c r="C152" s="141"/>
      <c r="D152" s="141"/>
      <c r="E152" s="141"/>
      <c r="F152" s="15">
        <v>37000</v>
      </c>
      <c r="G152" s="162" t="s">
        <v>13</v>
      </c>
      <c r="H152" s="162"/>
      <c r="I152" s="162"/>
      <c r="J152" s="145"/>
      <c r="K152" s="146"/>
      <c r="L152" s="147"/>
    </row>
    <row r="153" spans="1:12">
      <c r="A153" s="133"/>
      <c r="B153" s="137"/>
      <c r="C153" s="137"/>
      <c r="D153" s="137"/>
      <c r="E153" s="134"/>
      <c r="F153" s="222"/>
      <c r="G153" s="47"/>
      <c r="H153" s="48"/>
      <c r="I153" s="50"/>
      <c r="J153" s="159"/>
      <c r="K153" s="160"/>
      <c r="L153" s="161"/>
    </row>
    <row r="154" spans="1:12">
      <c r="A154" s="145" t="s">
        <v>8</v>
      </c>
      <c r="B154" s="146"/>
      <c r="C154" s="146"/>
      <c r="D154" s="146"/>
      <c r="E154" s="147"/>
      <c r="F154" s="44">
        <f>F151+F152+F153</f>
        <v>57000</v>
      </c>
      <c r="G154" s="49"/>
      <c r="H154" s="16"/>
      <c r="I154" s="16"/>
    </row>
    <row r="155" spans="1:12">
      <c r="A155" s="198"/>
      <c r="B155" s="198"/>
      <c r="C155" s="198"/>
      <c r="D155" s="198"/>
      <c r="E155" s="198"/>
      <c r="F155" s="7"/>
      <c r="G155" s="16"/>
      <c r="H155" s="16"/>
      <c r="I155" s="16"/>
    </row>
    <row r="159" spans="1:12">
      <c r="A159" s="145" t="s">
        <v>33</v>
      </c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7"/>
    </row>
    <row r="160" spans="1:12">
      <c r="A160" s="145" t="s">
        <v>3</v>
      </c>
      <c r="B160" s="146"/>
      <c r="C160" s="146"/>
      <c r="D160" s="146"/>
      <c r="E160" s="147"/>
      <c r="F160" s="4" t="s">
        <v>4</v>
      </c>
      <c r="G160" s="145" t="s">
        <v>5</v>
      </c>
      <c r="H160" s="146"/>
      <c r="I160" s="147"/>
      <c r="J160" s="145"/>
      <c r="K160" s="146"/>
      <c r="L160" s="147"/>
    </row>
    <row r="161" spans="1:14">
      <c r="A161" s="135" t="s">
        <v>6</v>
      </c>
      <c r="B161" s="141"/>
      <c r="C161" s="141"/>
      <c r="D161" s="141"/>
      <c r="E161" s="136"/>
      <c r="F161" s="6">
        <v>10000</v>
      </c>
      <c r="G161" s="148" t="s">
        <v>13</v>
      </c>
      <c r="H161" s="148"/>
      <c r="I161" s="148"/>
      <c r="J161" s="152"/>
      <c r="K161" s="163"/>
      <c r="L161" s="164"/>
    </row>
    <row r="162" spans="1:14">
      <c r="A162" s="135" t="s">
        <v>70</v>
      </c>
      <c r="B162" s="141"/>
      <c r="C162" s="141"/>
      <c r="D162" s="141"/>
      <c r="E162" s="141"/>
      <c r="F162" s="15">
        <v>12000</v>
      </c>
      <c r="G162" s="148" t="s">
        <v>13</v>
      </c>
      <c r="H162" s="148"/>
      <c r="I162" s="148"/>
      <c r="J162" s="145"/>
      <c r="K162" s="146"/>
      <c r="L162" s="147"/>
    </row>
    <row r="163" spans="1:14">
      <c r="A163" s="135" t="s">
        <v>73</v>
      </c>
      <c r="B163" s="141"/>
      <c r="C163" s="141"/>
      <c r="D163" s="141"/>
      <c r="E163" s="136"/>
      <c r="F163" s="6">
        <v>78000</v>
      </c>
      <c r="G163" s="142" t="s">
        <v>13</v>
      </c>
      <c r="H163" s="143"/>
      <c r="I163" s="144"/>
      <c r="J163" s="159"/>
      <c r="K163" s="160"/>
      <c r="L163" s="161"/>
    </row>
    <row r="164" spans="1:14">
      <c r="A164" s="133"/>
      <c r="B164" s="137"/>
      <c r="C164" s="137"/>
      <c r="D164" s="137"/>
      <c r="E164" s="134"/>
      <c r="F164" s="219"/>
      <c r="G164" s="16"/>
      <c r="H164" s="16"/>
      <c r="I164" s="16"/>
    </row>
    <row r="165" spans="1:14">
      <c r="A165" s="145" t="s">
        <v>8</v>
      </c>
      <c r="B165" s="146"/>
      <c r="C165" s="146"/>
      <c r="D165" s="146"/>
      <c r="E165" s="147"/>
      <c r="F165" s="28">
        <f>F161+F162+F163+F164</f>
        <v>100000</v>
      </c>
      <c r="G165" s="16"/>
      <c r="H165" s="16"/>
      <c r="I165" s="16"/>
    </row>
    <row r="167" spans="1:14" s="9" customForma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9" spans="1:14">
      <c r="A169" s="145" t="s">
        <v>34</v>
      </c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7"/>
      <c r="N169" s="10"/>
    </row>
    <row r="170" spans="1:14">
      <c r="A170" s="145" t="s">
        <v>3</v>
      </c>
      <c r="B170" s="146"/>
      <c r="C170" s="146"/>
      <c r="D170" s="146"/>
      <c r="E170" s="147"/>
      <c r="F170" s="4" t="s">
        <v>4</v>
      </c>
      <c r="G170" s="145" t="s">
        <v>5</v>
      </c>
      <c r="H170" s="146"/>
      <c r="I170" s="147"/>
      <c r="J170" s="145"/>
      <c r="K170" s="146"/>
      <c r="L170" s="147"/>
    </row>
    <row r="171" spans="1:14">
      <c r="A171" s="135" t="s">
        <v>119</v>
      </c>
      <c r="B171" s="141"/>
      <c r="C171" s="141"/>
      <c r="D171" s="141"/>
      <c r="E171" s="141"/>
      <c r="F171" s="38">
        <v>30000</v>
      </c>
      <c r="G171" s="148" t="s">
        <v>11</v>
      </c>
      <c r="H171" s="148"/>
      <c r="I171" s="148"/>
      <c r="J171" s="152"/>
      <c r="K171" s="163"/>
      <c r="L171" s="164"/>
    </row>
    <row r="172" spans="1:14">
      <c r="A172" s="135" t="s">
        <v>6</v>
      </c>
      <c r="B172" s="141"/>
      <c r="C172" s="141"/>
      <c r="D172" s="141"/>
      <c r="E172" s="136"/>
      <c r="F172" s="6">
        <v>20000</v>
      </c>
      <c r="G172" s="148" t="s">
        <v>11</v>
      </c>
      <c r="H172" s="148"/>
      <c r="I172" s="148"/>
      <c r="J172" s="145"/>
      <c r="K172" s="146"/>
      <c r="L172" s="147"/>
    </row>
    <row r="173" spans="1:14">
      <c r="A173" s="140" t="s">
        <v>77</v>
      </c>
      <c r="B173" s="138"/>
      <c r="C173" s="138"/>
      <c r="D173" s="138"/>
      <c r="E173" s="139"/>
      <c r="F173" s="2">
        <v>54000</v>
      </c>
      <c r="G173" s="142" t="s">
        <v>11</v>
      </c>
      <c r="H173" s="143"/>
      <c r="I173" s="144"/>
      <c r="J173" s="159"/>
      <c r="K173" s="173"/>
      <c r="L173" s="174"/>
    </row>
    <row r="174" spans="1:14">
      <c r="A174" s="138" t="s">
        <v>73</v>
      </c>
      <c r="B174" s="138"/>
      <c r="C174" s="138"/>
      <c r="D174" s="138"/>
      <c r="E174" s="139"/>
      <c r="F174" s="2">
        <v>190000</v>
      </c>
      <c r="G174" s="148" t="s">
        <v>12</v>
      </c>
      <c r="H174" s="148"/>
      <c r="I174" s="148"/>
    </row>
    <row r="175" spans="1:14">
      <c r="A175" s="138" t="s">
        <v>122</v>
      </c>
      <c r="B175" s="138"/>
      <c r="C175" s="138"/>
      <c r="D175" s="138"/>
      <c r="E175" s="139"/>
      <c r="F175" s="2">
        <v>30000</v>
      </c>
      <c r="G175" s="142" t="s">
        <v>21</v>
      </c>
      <c r="H175" s="143"/>
      <c r="I175" s="144"/>
    </row>
    <row r="176" spans="1:14">
      <c r="A176" s="133"/>
      <c r="B176" s="137"/>
      <c r="C176" s="137"/>
      <c r="D176" s="137"/>
      <c r="E176" s="134"/>
      <c r="F176" s="219"/>
      <c r="G176" s="16"/>
      <c r="H176" s="16"/>
      <c r="I176" s="84"/>
    </row>
    <row r="177" spans="1:12">
      <c r="A177" s="199" t="s">
        <v>8</v>
      </c>
      <c r="B177" s="200"/>
      <c r="C177" s="200"/>
      <c r="D177" s="200"/>
      <c r="E177" s="201"/>
      <c r="F177" s="28">
        <f>F171+F172+F173+F174+F175+F176</f>
        <v>324000</v>
      </c>
      <c r="G177" s="16"/>
      <c r="H177" s="16"/>
      <c r="I177" s="84"/>
    </row>
    <row r="178" spans="1:12">
      <c r="A178" s="82"/>
      <c r="B178" s="82"/>
      <c r="C178" s="82"/>
      <c r="D178" s="81"/>
      <c r="E178" s="83"/>
      <c r="F178" s="73"/>
      <c r="G178" s="79"/>
      <c r="H178" s="65"/>
      <c r="I178" s="76"/>
    </row>
    <row r="179" spans="1:12">
      <c r="A179" s="77"/>
      <c r="B179" s="57"/>
      <c r="C179" s="57"/>
      <c r="D179" s="57"/>
      <c r="E179" s="57"/>
      <c r="F179" s="78"/>
      <c r="G179" s="76"/>
    </row>
    <row r="180" spans="1:12">
      <c r="A180" s="74"/>
      <c r="B180" s="75"/>
      <c r="C180" s="75"/>
      <c r="D180" s="75"/>
      <c r="E180" s="76"/>
      <c r="F180" s="65"/>
      <c r="G180" s="53"/>
    </row>
    <row r="181" spans="1:12">
      <c r="B181" s="60"/>
      <c r="C181" s="60"/>
    </row>
    <row r="182" spans="1:12">
      <c r="A182" s="145" t="s">
        <v>35</v>
      </c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7"/>
    </row>
    <row r="183" spans="1:12">
      <c r="A183" s="145" t="s">
        <v>3</v>
      </c>
      <c r="B183" s="146"/>
      <c r="C183" s="146"/>
      <c r="D183" s="146"/>
      <c r="E183" s="147"/>
      <c r="F183" s="4" t="s">
        <v>4</v>
      </c>
      <c r="G183" s="145" t="s">
        <v>5</v>
      </c>
      <c r="H183" s="146"/>
      <c r="I183" s="147"/>
      <c r="J183" s="145"/>
      <c r="K183" s="146"/>
      <c r="L183" s="147"/>
    </row>
    <row r="184" spans="1:12">
      <c r="A184" s="135" t="s">
        <v>6</v>
      </c>
      <c r="B184" s="141"/>
      <c r="C184" s="141"/>
      <c r="D184" s="141"/>
      <c r="E184" s="136"/>
      <c r="F184" s="6">
        <v>15000</v>
      </c>
      <c r="G184" s="148" t="s">
        <v>11</v>
      </c>
      <c r="H184" s="148"/>
      <c r="I184" s="148"/>
      <c r="J184" s="149"/>
      <c r="K184" s="150"/>
      <c r="L184" s="151"/>
    </row>
    <row r="185" spans="1:12">
      <c r="A185" s="135" t="s">
        <v>70</v>
      </c>
      <c r="B185" s="141"/>
      <c r="C185" s="141"/>
      <c r="D185" s="141"/>
      <c r="E185" s="141"/>
      <c r="F185" s="15">
        <v>25000</v>
      </c>
      <c r="G185" s="148" t="s">
        <v>11</v>
      </c>
      <c r="H185" s="148"/>
      <c r="I185" s="148"/>
      <c r="J185" s="145"/>
      <c r="K185" s="146"/>
      <c r="L185" s="147"/>
    </row>
    <row r="186" spans="1:12">
      <c r="A186" s="140" t="s">
        <v>77</v>
      </c>
      <c r="B186" s="138"/>
      <c r="C186" s="138"/>
      <c r="D186" s="138"/>
      <c r="E186" s="139"/>
      <c r="F186" s="38">
        <v>36000</v>
      </c>
      <c r="G186" s="188" t="s">
        <v>7</v>
      </c>
      <c r="H186" s="189"/>
      <c r="I186" s="190"/>
      <c r="J186" s="159"/>
      <c r="K186" s="160"/>
      <c r="L186" s="161"/>
    </row>
    <row r="187" spans="1:12">
      <c r="A187" s="133"/>
      <c r="B187" s="137"/>
      <c r="C187" s="137"/>
      <c r="D187" s="137"/>
      <c r="E187" s="134"/>
      <c r="F187" s="222"/>
      <c r="G187" s="47"/>
      <c r="H187" s="48"/>
      <c r="I187" s="48"/>
    </row>
    <row r="188" spans="1:12">
      <c r="A188" s="145" t="s">
        <v>8</v>
      </c>
      <c r="B188" s="146"/>
      <c r="C188" s="146"/>
      <c r="D188" s="146"/>
      <c r="E188" s="147"/>
      <c r="F188" s="44">
        <f>F184+F185+F186+F187</f>
        <v>76000</v>
      </c>
      <c r="G188" s="49"/>
      <c r="H188" s="16"/>
      <c r="I188" s="16"/>
    </row>
    <row r="192" spans="1:12">
      <c r="A192" s="145" t="s">
        <v>36</v>
      </c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7"/>
    </row>
    <row r="193" spans="1:12">
      <c r="A193" s="145" t="s">
        <v>3</v>
      </c>
      <c r="B193" s="146"/>
      <c r="C193" s="146"/>
      <c r="D193" s="146"/>
      <c r="E193" s="147"/>
      <c r="F193" s="4" t="s">
        <v>4</v>
      </c>
      <c r="G193" s="145" t="s">
        <v>5</v>
      </c>
      <c r="H193" s="146"/>
      <c r="I193" s="147"/>
      <c r="J193" s="145"/>
      <c r="K193" s="146"/>
      <c r="L193" s="147"/>
    </row>
    <row r="194" spans="1:12">
      <c r="A194" s="135" t="s">
        <v>70</v>
      </c>
      <c r="B194" s="141"/>
      <c r="C194" s="141"/>
      <c r="D194" s="141"/>
      <c r="E194" s="141"/>
      <c r="F194" s="38">
        <v>37000</v>
      </c>
      <c r="G194" s="148" t="s">
        <v>11</v>
      </c>
      <c r="H194" s="148"/>
      <c r="I194" s="148"/>
      <c r="J194" s="202"/>
      <c r="K194" s="203"/>
      <c r="L194" s="204"/>
    </row>
    <row r="195" spans="1:12">
      <c r="A195" s="135" t="s">
        <v>73</v>
      </c>
      <c r="B195" s="141"/>
      <c r="C195" s="141"/>
      <c r="D195" s="141"/>
      <c r="E195" s="136"/>
      <c r="F195" s="15">
        <v>11605</v>
      </c>
      <c r="G195" s="148" t="s">
        <v>11</v>
      </c>
      <c r="H195" s="148"/>
      <c r="I195" s="148"/>
      <c r="J195" s="145"/>
      <c r="K195" s="146"/>
      <c r="L195" s="147"/>
    </row>
    <row r="196" spans="1:12">
      <c r="A196" s="140" t="s">
        <v>79</v>
      </c>
      <c r="B196" s="138"/>
      <c r="C196" s="138"/>
      <c r="D196" s="138"/>
      <c r="E196" s="139"/>
      <c r="F196" s="2">
        <v>109616</v>
      </c>
      <c r="G196" s="142" t="s">
        <v>7</v>
      </c>
      <c r="H196" s="143"/>
      <c r="I196" s="144"/>
      <c r="J196" s="159"/>
      <c r="K196" s="173"/>
      <c r="L196" s="174"/>
    </row>
    <row r="197" spans="1:12">
      <c r="A197" s="135" t="s">
        <v>78</v>
      </c>
      <c r="B197" s="141"/>
      <c r="C197" s="141"/>
      <c r="D197" s="141"/>
      <c r="E197" s="136"/>
      <c r="F197" s="15">
        <v>24517</v>
      </c>
      <c r="G197" s="142" t="s">
        <v>12</v>
      </c>
      <c r="H197" s="143"/>
      <c r="I197" s="144"/>
    </row>
    <row r="198" spans="1:12">
      <c r="A198" s="135" t="s">
        <v>74</v>
      </c>
      <c r="B198" s="141"/>
      <c r="C198" s="141"/>
      <c r="D198" s="141"/>
      <c r="E198" s="136"/>
      <c r="F198" s="11">
        <v>121718</v>
      </c>
      <c r="G198" s="162" t="s">
        <v>11</v>
      </c>
      <c r="H198" s="162"/>
      <c r="I198" s="162"/>
    </row>
    <row r="199" spans="1:12">
      <c r="A199" s="145" t="s">
        <v>8</v>
      </c>
      <c r="B199" s="146"/>
      <c r="C199" s="146"/>
      <c r="D199" s="146"/>
      <c r="E199" s="147"/>
      <c r="F199" s="44">
        <f>F194+F195+F196+F197+F198</f>
        <v>304456</v>
      </c>
      <c r="G199" s="47"/>
      <c r="H199" s="48"/>
      <c r="I199" s="48"/>
    </row>
    <row r="203" spans="1:12">
      <c r="A203" s="145" t="s">
        <v>37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7"/>
    </row>
    <row r="204" spans="1:12">
      <c r="A204" s="145" t="s">
        <v>3</v>
      </c>
      <c r="B204" s="146"/>
      <c r="C204" s="146"/>
      <c r="D204" s="146"/>
      <c r="E204" s="147"/>
      <c r="F204" s="4" t="s">
        <v>4</v>
      </c>
      <c r="G204" s="145" t="s">
        <v>5</v>
      </c>
      <c r="H204" s="146"/>
      <c r="I204" s="147"/>
      <c r="J204" s="145"/>
      <c r="K204" s="146"/>
      <c r="L204" s="147"/>
    </row>
    <row r="205" spans="1:12">
      <c r="A205" s="135" t="s">
        <v>79</v>
      </c>
      <c r="B205" s="141"/>
      <c r="C205" s="141"/>
      <c r="D205" s="141"/>
      <c r="E205" s="136"/>
      <c r="F205" s="86">
        <v>170505</v>
      </c>
      <c r="G205" s="148" t="s">
        <v>21</v>
      </c>
      <c r="H205" s="148"/>
      <c r="I205" s="148"/>
      <c r="J205" s="202"/>
      <c r="K205" s="205"/>
      <c r="L205" s="206"/>
    </row>
    <row r="206" spans="1:12">
      <c r="A206" s="87"/>
      <c r="B206" s="87"/>
      <c r="C206" s="87"/>
      <c r="D206" s="87"/>
      <c r="E206" s="87"/>
      <c r="F206" s="27"/>
      <c r="G206" s="48"/>
      <c r="H206" s="48"/>
      <c r="I206" s="50"/>
      <c r="J206" s="145"/>
      <c r="K206" s="146"/>
      <c r="L206" s="147"/>
    </row>
    <row r="207" spans="1:12">
      <c r="A207" s="16"/>
      <c r="B207" s="16"/>
      <c r="C207" s="16"/>
      <c r="D207" s="16"/>
      <c r="E207" s="16"/>
      <c r="F207" s="40"/>
      <c r="G207" s="16"/>
      <c r="H207" s="16"/>
      <c r="I207" s="89"/>
      <c r="J207" s="152"/>
      <c r="K207" s="163"/>
      <c r="L207" s="164"/>
    </row>
    <row r="208" spans="1:12">
      <c r="A208" s="88"/>
      <c r="B208" s="88"/>
      <c r="C208" s="88"/>
      <c r="D208" s="88"/>
      <c r="E208" s="88"/>
      <c r="F208" s="27"/>
      <c r="G208" s="16"/>
      <c r="H208" s="16"/>
      <c r="I208" s="16"/>
    </row>
    <row r="212" spans="1:12">
      <c r="A212" s="145" t="s">
        <v>38</v>
      </c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7"/>
    </row>
    <row r="213" spans="1:12">
      <c r="A213" s="145" t="s">
        <v>0</v>
      </c>
      <c r="B213" s="146"/>
      <c r="C213" s="146"/>
      <c r="D213" s="146"/>
      <c r="E213" s="147"/>
      <c r="F213" s="4" t="s">
        <v>4</v>
      </c>
      <c r="G213" s="145" t="s">
        <v>5</v>
      </c>
      <c r="H213" s="146"/>
      <c r="I213" s="147"/>
      <c r="J213" s="145"/>
      <c r="K213" s="146"/>
      <c r="L213" s="147"/>
    </row>
    <row r="214" spans="1:12">
      <c r="A214" s="140" t="s">
        <v>70</v>
      </c>
      <c r="B214" s="138"/>
      <c r="C214" s="138"/>
      <c r="D214" s="138"/>
      <c r="E214" s="139"/>
      <c r="F214" s="19">
        <v>30000</v>
      </c>
      <c r="G214" s="148" t="s">
        <v>12</v>
      </c>
      <c r="H214" s="148"/>
      <c r="I214" s="148"/>
      <c r="J214" s="207"/>
      <c r="K214" s="208"/>
      <c r="L214" s="209"/>
    </row>
    <row r="215" spans="1:12">
      <c r="A215" s="133"/>
      <c r="B215" s="137"/>
      <c r="C215" s="137"/>
      <c r="D215" s="137"/>
      <c r="E215" s="137"/>
      <c r="F215" s="220"/>
      <c r="G215" s="47"/>
      <c r="H215" s="48"/>
      <c r="I215" s="50"/>
      <c r="J215" s="146"/>
      <c r="K215" s="146"/>
      <c r="L215" s="147"/>
    </row>
    <row r="216" spans="1:12">
      <c r="A216" s="199" t="s">
        <v>8</v>
      </c>
      <c r="B216" s="200"/>
      <c r="C216" s="200"/>
      <c r="D216" s="200"/>
      <c r="E216" s="201"/>
      <c r="F216" s="43">
        <f>F214+F215</f>
        <v>30000</v>
      </c>
      <c r="G216" s="49"/>
      <c r="H216" s="16"/>
      <c r="I216" s="16"/>
      <c r="J216" s="159"/>
      <c r="K216" s="160"/>
      <c r="L216" s="161"/>
    </row>
    <row r="217" spans="1:12">
      <c r="A217" s="200"/>
      <c r="B217" s="200"/>
      <c r="C217" s="200"/>
      <c r="D217" s="200"/>
      <c r="E217" s="200"/>
      <c r="F217" s="80"/>
      <c r="G217" s="37"/>
      <c r="H217" s="37"/>
      <c r="I217" s="37"/>
    </row>
    <row r="221" spans="1:12">
      <c r="A221" s="145" t="s">
        <v>39</v>
      </c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7"/>
    </row>
    <row r="222" spans="1:12">
      <c r="A222" s="145" t="s">
        <v>3</v>
      </c>
      <c r="B222" s="146"/>
      <c r="C222" s="146"/>
      <c r="D222" s="146"/>
      <c r="E222" s="147"/>
      <c r="F222" s="4" t="s">
        <v>4</v>
      </c>
      <c r="G222" s="145" t="s">
        <v>5</v>
      </c>
      <c r="H222" s="146"/>
      <c r="I222" s="147"/>
      <c r="J222" s="145"/>
      <c r="K222" s="146"/>
      <c r="L222" s="147"/>
    </row>
    <row r="223" spans="1:12">
      <c r="A223" s="135" t="s">
        <v>96</v>
      </c>
      <c r="B223" s="141"/>
      <c r="C223" s="141"/>
      <c r="D223" s="141"/>
      <c r="E223" s="136"/>
      <c r="F223" s="38">
        <v>5000</v>
      </c>
      <c r="G223" s="142" t="s">
        <v>12</v>
      </c>
      <c r="H223" s="143"/>
      <c r="I223" s="144"/>
      <c r="J223" s="149"/>
      <c r="K223" s="150"/>
      <c r="L223" s="151"/>
    </row>
    <row r="224" spans="1:12">
      <c r="A224" s="135" t="s">
        <v>70</v>
      </c>
      <c r="B224" s="141"/>
      <c r="C224" s="141"/>
      <c r="D224" s="141"/>
      <c r="E224" s="136"/>
      <c r="F224" s="38">
        <v>37000</v>
      </c>
      <c r="G224" s="142" t="s">
        <v>12</v>
      </c>
      <c r="H224" s="143"/>
      <c r="I224" s="144"/>
      <c r="J224" s="145"/>
      <c r="K224" s="146"/>
      <c r="L224" s="147"/>
    </row>
    <row r="225" spans="1:12">
      <c r="A225" s="141" t="s">
        <v>79</v>
      </c>
      <c r="B225" s="141"/>
      <c r="C225" s="141"/>
      <c r="D225" s="141"/>
      <c r="E225" s="136"/>
      <c r="F225" s="15">
        <v>120000</v>
      </c>
      <c r="G225" s="142" t="s">
        <v>12</v>
      </c>
      <c r="H225" s="143"/>
      <c r="I225" s="144"/>
      <c r="J225" s="159"/>
      <c r="K225" s="160"/>
      <c r="L225" s="161"/>
    </row>
    <row r="226" spans="1:12">
      <c r="A226" s="141" t="s">
        <v>79</v>
      </c>
      <c r="B226" s="141"/>
      <c r="C226" s="141"/>
      <c r="D226" s="141"/>
      <c r="E226" s="136"/>
      <c r="F226" s="38">
        <v>120000</v>
      </c>
      <c r="G226" s="142" t="s">
        <v>7</v>
      </c>
      <c r="H226" s="143"/>
      <c r="I226" s="144"/>
      <c r="J226" s="29"/>
      <c r="K226" s="29"/>
      <c r="L226" s="29"/>
    </row>
    <row r="227" spans="1:12">
      <c r="A227" s="137"/>
      <c r="B227" s="137"/>
      <c r="C227" s="137"/>
      <c r="D227" s="137"/>
      <c r="E227" s="134"/>
      <c r="F227" s="219"/>
      <c r="G227" s="47"/>
      <c r="H227" s="48"/>
      <c r="I227" s="48"/>
      <c r="J227" s="5"/>
    </row>
    <row r="228" spans="1:12">
      <c r="A228" s="145" t="s">
        <v>8</v>
      </c>
      <c r="B228" s="146"/>
      <c r="C228" s="146"/>
      <c r="D228" s="146"/>
      <c r="E228" s="147"/>
      <c r="F228" s="28">
        <f>F223+F224+F225+F226+F227</f>
        <v>282000</v>
      </c>
      <c r="G228" s="49"/>
      <c r="H228" s="16"/>
      <c r="I228" s="16"/>
      <c r="J228" s="5"/>
    </row>
    <row r="234" spans="1:12">
      <c r="A234" s="145" t="s">
        <v>40</v>
      </c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7"/>
    </row>
    <row r="235" spans="1:12">
      <c r="A235" s="145" t="s">
        <v>3</v>
      </c>
      <c r="B235" s="146"/>
      <c r="C235" s="146"/>
      <c r="D235" s="146"/>
      <c r="E235" s="147"/>
      <c r="F235" s="4" t="s">
        <v>4</v>
      </c>
      <c r="G235" s="145" t="s">
        <v>5</v>
      </c>
      <c r="H235" s="146"/>
      <c r="I235" s="147"/>
      <c r="J235" s="145"/>
      <c r="K235" s="146"/>
      <c r="L235" s="147"/>
    </row>
    <row r="236" spans="1:12">
      <c r="A236" s="135" t="s">
        <v>96</v>
      </c>
      <c r="B236" s="141"/>
      <c r="C236" s="141"/>
      <c r="D236" s="141"/>
      <c r="E236" s="136"/>
      <c r="F236" s="38">
        <v>5000</v>
      </c>
      <c r="G236" s="148" t="s">
        <v>12</v>
      </c>
      <c r="H236" s="148"/>
      <c r="I236" s="148"/>
      <c r="J236" s="149"/>
      <c r="K236" s="150"/>
      <c r="L236" s="151"/>
    </row>
    <row r="237" spans="1:12">
      <c r="A237" s="135" t="s">
        <v>70</v>
      </c>
      <c r="B237" s="141"/>
      <c r="C237" s="141"/>
      <c r="D237" s="141"/>
      <c r="E237" s="141"/>
      <c r="F237" s="38">
        <v>25000</v>
      </c>
      <c r="G237" s="142" t="s">
        <v>12</v>
      </c>
      <c r="H237" s="143"/>
      <c r="I237" s="144"/>
      <c r="J237" s="145"/>
      <c r="K237" s="146"/>
      <c r="L237" s="147"/>
    </row>
    <row r="238" spans="1:12">
      <c r="A238" s="141" t="s">
        <v>112</v>
      </c>
      <c r="B238" s="141"/>
      <c r="C238" s="141"/>
      <c r="D238" s="141"/>
      <c r="E238" s="136"/>
      <c r="F238" s="34">
        <v>200000</v>
      </c>
      <c r="G238" s="142" t="s">
        <v>109</v>
      </c>
      <c r="H238" s="143"/>
      <c r="I238" s="144"/>
      <c r="J238" s="159"/>
      <c r="K238" s="173"/>
      <c r="L238" s="174"/>
    </row>
    <row r="239" spans="1:12">
      <c r="A239" s="137"/>
      <c r="B239" s="137"/>
      <c r="C239" s="137"/>
      <c r="D239" s="137"/>
      <c r="E239" s="134"/>
      <c r="F239" s="220"/>
      <c r="G239" s="49"/>
      <c r="H239" s="16"/>
      <c r="I239" s="16"/>
      <c r="J239" s="96"/>
      <c r="K239" s="96"/>
      <c r="L239" s="96"/>
    </row>
    <row r="240" spans="1:12">
      <c r="A240" s="145" t="s">
        <v>8</v>
      </c>
      <c r="B240" s="146"/>
      <c r="C240" s="146"/>
      <c r="D240" s="146"/>
      <c r="E240" s="147"/>
      <c r="F240" s="44">
        <f>F236+F237+F238+F239</f>
        <v>230000</v>
      </c>
      <c r="G240" s="49"/>
      <c r="H240" s="16"/>
      <c r="I240" s="16"/>
    </row>
    <row r="244" spans="1:12">
      <c r="A244" s="145" t="s">
        <v>41</v>
      </c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7"/>
    </row>
    <row r="245" spans="1:12">
      <c r="A245" s="145" t="s">
        <v>3</v>
      </c>
      <c r="B245" s="146"/>
      <c r="C245" s="146"/>
      <c r="D245" s="146"/>
      <c r="E245" s="147"/>
      <c r="F245" s="4" t="s">
        <v>4</v>
      </c>
      <c r="G245" s="145" t="s">
        <v>5</v>
      </c>
      <c r="H245" s="146"/>
      <c r="I245" s="147"/>
      <c r="J245" s="145"/>
      <c r="K245" s="146"/>
      <c r="L245" s="147"/>
    </row>
    <row r="246" spans="1:12">
      <c r="A246" s="135" t="s">
        <v>97</v>
      </c>
      <c r="B246" s="141"/>
      <c r="C246" s="141"/>
      <c r="D246" s="141"/>
      <c r="E246" s="136"/>
      <c r="F246" s="6">
        <v>96000</v>
      </c>
      <c r="G246" s="148" t="s">
        <v>10</v>
      </c>
      <c r="H246" s="148"/>
      <c r="I246" s="148"/>
      <c r="J246" s="202"/>
      <c r="K246" s="205"/>
      <c r="L246" s="206"/>
    </row>
    <row r="247" spans="1:12">
      <c r="A247" s="135" t="s">
        <v>120</v>
      </c>
      <c r="B247" s="141"/>
      <c r="C247" s="141"/>
      <c r="D247" s="141"/>
      <c r="E247" s="141"/>
      <c r="F247" s="15">
        <v>60000</v>
      </c>
      <c r="G247" s="148" t="s">
        <v>21</v>
      </c>
      <c r="H247" s="148"/>
      <c r="I247" s="148"/>
      <c r="J247" s="145"/>
      <c r="K247" s="146"/>
      <c r="L247" s="147"/>
    </row>
    <row r="248" spans="1:12">
      <c r="A248" s="135" t="s">
        <v>74</v>
      </c>
      <c r="B248" s="141"/>
      <c r="C248" s="141"/>
      <c r="D248" s="141"/>
      <c r="E248" s="136"/>
      <c r="F248" s="15">
        <v>160000</v>
      </c>
      <c r="G248" s="142" t="s">
        <v>11</v>
      </c>
      <c r="H248" s="143"/>
      <c r="I248" s="144"/>
      <c r="J248" s="159"/>
      <c r="K248" s="160"/>
      <c r="L248" s="161"/>
    </row>
    <row r="249" spans="1:12">
      <c r="A249" s="140" t="s">
        <v>76</v>
      </c>
      <c r="B249" s="138"/>
      <c r="C249" s="138"/>
      <c r="D249" s="138"/>
      <c r="E249" s="139"/>
      <c r="F249" s="23">
        <v>60000</v>
      </c>
      <c r="G249" s="152" t="s">
        <v>13</v>
      </c>
      <c r="H249" s="143"/>
      <c r="I249" s="144"/>
    </row>
    <row r="250" spans="1:12">
      <c r="A250" s="140" t="s">
        <v>121</v>
      </c>
      <c r="B250" s="138"/>
      <c r="C250" s="138"/>
      <c r="D250" s="138"/>
      <c r="E250" s="139"/>
      <c r="F250" s="23">
        <v>184000</v>
      </c>
      <c r="G250" s="152" t="s">
        <v>21</v>
      </c>
      <c r="H250" s="163"/>
      <c r="I250" s="164"/>
    </row>
    <row r="251" spans="1:12">
      <c r="A251" s="140" t="s">
        <v>73</v>
      </c>
      <c r="B251" s="138"/>
      <c r="C251" s="138"/>
      <c r="D251" s="138"/>
      <c r="E251" s="139"/>
      <c r="F251" s="23">
        <v>250000</v>
      </c>
      <c r="G251" s="142" t="s">
        <v>19</v>
      </c>
      <c r="H251" s="143"/>
      <c r="I251" s="144"/>
    </row>
    <row r="252" spans="1:12">
      <c r="A252" s="133"/>
      <c r="B252" s="137"/>
      <c r="C252" s="137"/>
      <c r="D252" s="137"/>
      <c r="E252" s="137"/>
      <c r="F252" s="220"/>
      <c r="G252" s="47"/>
      <c r="H252" s="48"/>
      <c r="I252" s="48"/>
    </row>
    <row r="253" spans="1:12">
      <c r="A253" s="145" t="s">
        <v>8</v>
      </c>
      <c r="B253" s="146"/>
      <c r="C253" s="146"/>
      <c r="D253" s="146"/>
      <c r="E253" s="147"/>
      <c r="F253" s="44">
        <f>F246+F247+F248+F252+F249+F250+F251</f>
        <v>810000</v>
      </c>
      <c r="G253" s="49"/>
      <c r="H253" s="16"/>
      <c r="I253" s="16"/>
    </row>
    <row r="254" spans="1:12">
      <c r="A254" s="12"/>
      <c r="B254" s="12"/>
      <c r="C254" s="12"/>
      <c r="D254" s="12"/>
      <c r="E254" s="12"/>
      <c r="F254" s="7"/>
      <c r="G254" s="13"/>
      <c r="H254" s="13"/>
      <c r="I254" s="13"/>
    </row>
    <row r="255" spans="1:12">
      <c r="A255" s="12"/>
      <c r="B255" s="12"/>
      <c r="C255" s="12"/>
      <c r="D255" s="12"/>
      <c r="E255" s="12"/>
      <c r="F255" s="7"/>
      <c r="G255" s="13"/>
      <c r="H255" s="13"/>
      <c r="I255" s="13"/>
    </row>
    <row r="256" spans="1:12">
      <c r="A256" s="12"/>
      <c r="B256" s="12"/>
      <c r="C256" s="12"/>
      <c r="D256" s="12"/>
      <c r="E256" s="12"/>
      <c r="F256" s="7"/>
      <c r="G256" s="13"/>
      <c r="H256" s="13"/>
      <c r="I256" s="13"/>
    </row>
    <row r="258" spans="1:12">
      <c r="A258" s="145" t="s">
        <v>42</v>
      </c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7"/>
    </row>
    <row r="259" spans="1:12">
      <c r="A259" s="145" t="s">
        <v>3</v>
      </c>
      <c r="B259" s="146"/>
      <c r="C259" s="146"/>
      <c r="D259" s="146"/>
      <c r="E259" s="147"/>
      <c r="F259" s="4" t="s">
        <v>4</v>
      </c>
      <c r="G259" s="145" t="s">
        <v>5</v>
      </c>
      <c r="H259" s="146"/>
      <c r="I259" s="147"/>
      <c r="J259" s="145"/>
      <c r="K259" s="146"/>
      <c r="L259" s="147"/>
    </row>
    <row r="260" spans="1:12">
      <c r="A260" s="135" t="s">
        <v>6</v>
      </c>
      <c r="B260" s="141"/>
      <c r="C260" s="141"/>
      <c r="D260" s="141"/>
      <c r="E260" s="136"/>
      <c r="F260" s="38">
        <v>20000</v>
      </c>
      <c r="G260" s="148" t="s">
        <v>19</v>
      </c>
      <c r="H260" s="148"/>
      <c r="I260" s="148"/>
      <c r="J260" s="149"/>
      <c r="K260" s="150"/>
      <c r="L260" s="151"/>
    </row>
    <row r="261" spans="1:12">
      <c r="A261" s="135" t="s">
        <v>70</v>
      </c>
      <c r="B261" s="141"/>
      <c r="C261" s="141"/>
      <c r="D261" s="141"/>
      <c r="E261" s="141"/>
      <c r="F261" s="38">
        <v>30000</v>
      </c>
      <c r="G261" s="142" t="s">
        <v>19</v>
      </c>
      <c r="H261" s="143"/>
      <c r="I261" s="144"/>
      <c r="J261" s="145"/>
      <c r="K261" s="146"/>
      <c r="L261" s="147"/>
    </row>
    <row r="262" spans="1:12">
      <c r="A262" s="135" t="s">
        <v>80</v>
      </c>
      <c r="B262" s="141"/>
      <c r="C262" s="141"/>
      <c r="D262" s="141"/>
      <c r="E262" s="136"/>
      <c r="F262" s="41">
        <v>10000</v>
      </c>
      <c r="G262" s="188" t="s">
        <v>7</v>
      </c>
      <c r="H262" s="189"/>
      <c r="I262" s="190"/>
      <c r="J262" s="152"/>
      <c r="K262" s="163"/>
      <c r="L262" s="164"/>
    </row>
    <row r="263" spans="1:12">
      <c r="A263" s="133"/>
      <c r="B263" s="137"/>
      <c r="C263" s="137"/>
      <c r="D263" s="137"/>
      <c r="E263" s="134"/>
      <c r="F263" s="220"/>
      <c r="G263" s="47"/>
      <c r="H263" s="48"/>
      <c r="I263" s="48"/>
    </row>
    <row r="264" spans="1:12">
      <c r="A264" s="145" t="s">
        <v>8</v>
      </c>
      <c r="B264" s="146"/>
      <c r="C264" s="146"/>
      <c r="D264" s="146"/>
      <c r="E264" s="147"/>
      <c r="F264" s="36">
        <f>F260+F261+F262+F263</f>
        <v>60000</v>
      </c>
      <c r="G264" s="49"/>
      <c r="H264" s="16"/>
      <c r="I264" s="16"/>
    </row>
    <row r="265" spans="1:12">
      <c r="A265" s="87"/>
      <c r="B265" s="87"/>
      <c r="C265" s="87"/>
      <c r="D265" s="87"/>
      <c r="E265" s="87"/>
      <c r="F265" s="27"/>
      <c r="G265" s="16"/>
      <c r="H265" s="16"/>
      <c r="I265" s="16"/>
    </row>
    <row r="269" spans="1:12">
      <c r="A269" s="145" t="s">
        <v>43</v>
      </c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7"/>
    </row>
    <row r="270" spans="1:12">
      <c r="A270" s="145" t="s">
        <v>3</v>
      </c>
      <c r="B270" s="146"/>
      <c r="C270" s="146"/>
      <c r="D270" s="146"/>
      <c r="E270" s="147"/>
      <c r="F270" s="4" t="s">
        <v>4</v>
      </c>
      <c r="G270" s="145" t="s">
        <v>5</v>
      </c>
      <c r="H270" s="146"/>
      <c r="I270" s="147"/>
      <c r="J270" s="145"/>
      <c r="K270" s="146"/>
      <c r="L270" s="147"/>
    </row>
    <row r="271" spans="1:12">
      <c r="A271" s="135" t="s">
        <v>6</v>
      </c>
      <c r="B271" s="141"/>
      <c r="C271" s="141"/>
      <c r="D271" s="141"/>
      <c r="E271" s="136"/>
      <c r="F271" s="6">
        <v>15000</v>
      </c>
      <c r="G271" s="148" t="s">
        <v>19</v>
      </c>
      <c r="H271" s="148"/>
      <c r="I271" s="148"/>
      <c r="J271" s="202"/>
      <c r="K271" s="205"/>
      <c r="L271" s="206"/>
    </row>
    <row r="272" spans="1:12">
      <c r="A272" s="135" t="s">
        <v>70</v>
      </c>
      <c r="B272" s="141"/>
      <c r="C272" s="141"/>
      <c r="D272" s="141"/>
      <c r="E272" s="141"/>
      <c r="F272" s="15">
        <v>15000</v>
      </c>
      <c r="G272" s="148" t="s">
        <v>19</v>
      </c>
      <c r="H272" s="148"/>
      <c r="I272" s="148"/>
      <c r="J272" s="145"/>
      <c r="K272" s="146"/>
      <c r="L272" s="147"/>
    </row>
    <row r="273" spans="1:13">
      <c r="A273" s="135" t="s">
        <v>74</v>
      </c>
      <c r="B273" s="141"/>
      <c r="C273" s="141"/>
      <c r="D273" s="141"/>
      <c r="E273" s="136"/>
      <c r="F273" s="15">
        <v>100000</v>
      </c>
      <c r="G273" s="142" t="s">
        <v>19</v>
      </c>
      <c r="H273" s="143"/>
      <c r="I273" s="144"/>
      <c r="J273" s="152"/>
      <c r="K273" s="163"/>
      <c r="L273" s="164"/>
    </row>
    <row r="274" spans="1:13">
      <c r="A274" s="145" t="s">
        <v>8</v>
      </c>
      <c r="B274" s="146"/>
      <c r="C274" s="146"/>
      <c r="D274" s="146"/>
      <c r="E274" s="147"/>
      <c r="F274" s="28">
        <f>F271+F272+F273</f>
        <v>130000</v>
      </c>
      <c r="G274" s="47"/>
      <c r="H274" s="48"/>
      <c r="I274" s="48"/>
    </row>
    <row r="275" spans="1:13">
      <c r="A275" s="12"/>
      <c r="B275" s="12"/>
      <c r="C275" s="12"/>
      <c r="D275" s="12"/>
      <c r="E275" s="12"/>
      <c r="F275" s="7"/>
      <c r="G275" s="13"/>
      <c r="H275" s="13"/>
      <c r="I275" s="13"/>
    </row>
    <row r="276" spans="1:13">
      <c r="A276" s="12"/>
      <c r="B276" s="12"/>
      <c r="C276" s="12"/>
      <c r="D276" s="12"/>
      <c r="E276" s="12"/>
      <c r="F276" s="7"/>
      <c r="G276" s="13"/>
      <c r="H276" s="13"/>
      <c r="I276" s="13"/>
    </row>
    <row r="277" spans="1:13">
      <c r="A277" s="12"/>
      <c r="B277" s="12"/>
      <c r="C277" s="12"/>
      <c r="D277" s="12"/>
      <c r="E277" s="12"/>
      <c r="F277" s="7"/>
      <c r="G277" s="13"/>
      <c r="H277" s="13"/>
      <c r="I277" s="13"/>
    </row>
    <row r="278" spans="1:13">
      <c r="A278" s="12"/>
      <c r="B278" s="12"/>
      <c r="C278" s="12"/>
      <c r="D278" s="12"/>
      <c r="E278" s="12"/>
      <c r="F278" s="7"/>
      <c r="G278" s="13"/>
      <c r="H278" s="13"/>
      <c r="I278" s="13"/>
    </row>
    <row r="279" spans="1:13">
      <c r="A279" s="168" t="s">
        <v>44</v>
      </c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70"/>
    </row>
    <row r="280" spans="1:13">
      <c r="A280" s="168" t="s">
        <v>3</v>
      </c>
      <c r="B280" s="169"/>
      <c r="C280" s="169"/>
      <c r="D280" s="169"/>
      <c r="E280" s="170"/>
      <c r="F280" s="24" t="s">
        <v>4</v>
      </c>
      <c r="G280" s="168" t="s">
        <v>5</v>
      </c>
      <c r="H280" s="169"/>
      <c r="I280" s="170"/>
      <c r="J280" s="168"/>
      <c r="K280" s="169"/>
      <c r="L280" s="170"/>
    </row>
    <row r="281" spans="1:13">
      <c r="A281" s="140" t="s">
        <v>6</v>
      </c>
      <c r="B281" s="138"/>
      <c r="C281" s="138"/>
      <c r="D281" s="138"/>
      <c r="E281" s="139"/>
      <c r="F281" s="2">
        <v>15000</v>
      </c>
      <c r="G281" s="197" t="s">
        <v>19</v>
      </c>
      <c r="H281" s="197"/>
      <c r="I281" s="197"/>
      <c r="J281" s="149"/>
      <c r="K281" s="150"/>
      <c r="L281" s="151"/>
    </row>
    <row r="282" spans="1:13">
      <c r="A282" s="140" t="s">
        <v>70</v>
      </c>
      <c r="B282" s="138"/>
      <c r="C282" s="138"/>
      <c r="D282" s="138"/>
      <c r="E282" s="138"/>
      <c r="F282" s="2">
        <v>19000</v>
      </c>
      <c r="G282" s="191" t="s">
        <v>19</v>
      </c>
      <c r="H282" s="192"/>
      <c r="I282" s="193"/>
      <c r="J282" s="168"/>
      <c r="K282" s="169"/>
      <c r="L282" s="170"/>
    </row>
    <row r="283" spans="1:13">
      <c r="A283" s="140" t="s">
        <v>93</v>
      </c>
      <c r="B283" s="138"/>
      <c r="C283" s="138"/>
      <c r="D283" s="138"/>
      <c r="E283" s="139"/>
      <c r="F283" s="2">
        <v>9000</v>
      </c>
      <c r="G283" s="191" t="s">
        <v>13</v>
      </c>
      <c r="H283" s="192"/>
      <c r="I283" s="193"/>
      <c r="J283" s="149"/>
      <c r="K283" s="150"/>
      <c r="L283" s="151"/>
    </row>
    <row r="284" spans="1:13">
      <c r="A284" s="133"/>
      <c r="B284" s="137"/>
      <c r="C284" s="137"/>
      <c r="D284" s="137"/>
      <c r="E284" s="134"/>
      <c r="F284" s="219"/>
      <c r="G284" s="72"/>
      <c r="H284" s="72"/>
      <c r="I284" s="72"/>
      <c r="J284" s="90"/>
      <c r="K284" s="94"/>
      <c r="L284" s="94"/>
    </row>
    <row r="285" spans="1:13">
      <c r="A285" s="168" t="s">
        <v>8</v>
      </c>
      <c r="B285" s="169"/>
      <c r="C285" s="169"/>
      <c r="D285" s="169"/>
      <c r="E285" s="170"/>
      <c r="F285" s="22">
        <f>F281+F282+F283+F284</f>
        <v>43000</v>
      </c>
      <c r="G285" s="72"/>
      <c r="H285" s="72"/>
      <c r="I285" s="72"/>
      <c r="J285" s="92"/>
      <c r="K285" s="17"/>
      <c r="L285" s="91"/>
      <c r="M285" s="53"/>
    </row>
    <row r="286" spans="1:13">
      <c r="E286" s="39"/>
      <c r="H286" s="99"/>
      <c r="J286" s="95"/>
      <c r="K286" s="93"/>
      <c r="L286" s="58"/>
    </row>
    <row r="287" spans="1:13">
      <c r="E287" s="65"/>
    </row>
    <row r="289" spans="1:12">
      <c r="A289" s="145" t="s">
        <v>45</v>
      </c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7"/>
    </row>
    <row r="290" spans="1:12">
      <c r="A290" s="145" t="s">
        <v>3</v>
      </c>
      <c r="B290" s="146"/>
      <c r="C290" s="146"/>
      <c r="D290" s="146"/>
      <c r="E290" s="147"/>
      <c r="F290" s="4" t="s">
        <v>4</v>
      </c>
      <c r="G290" s="145" t="s">
        <v>5</v>
      </c>
      <c r="H290" s="146"/>
      <c r="I290" s="147"/>
      <c r="J290" s="145"/>
      <c r="K290" s="146"/>
      <c r="L290" s="147"/>
    </row>
    <row r="291" spans="1:12">
      <c r="A291" s="135" t="s">
        <v>6</v>
      </c>
      <c r="B291" s="141"/>
      <c r="C291" s="141"/>
      <c r="D291" s="141"/>
      <c r="E291" s="136"/>
      <c r="F291" s="38">
        <v>15000</v>
      </c>
      <c r="G291" s="148" t="s">
        <v>7</v>
      </c>
      <c r="H291" s="148"/>
      <c r="I291" s="148"/>
      <c r="J291" s="149"/>
      <c r="K291" s="150"/>
      <c r="L291" s="151"/>
    </row>
    <row r="292" spans="1:12">
      <c r="A292" s="135" t="s">
        <v>70</v>
      </c>
      <c r="B292" s="141"/>
      <c r="C292" s="141"/>
      <c r="D292" s="141"/>
      <c r="E292" s="141"/>
      <c r="F292" s="38">
        <v>25000</v>
      </c>
      <c r="G292" s="142" t="s">
        <v>7</v>
      </c>
      <c r="H292" s="143"/>
      <c r="I292" s="144"/>
      <c r="J292" s="145"/>
      <c r="K292" s="146"/>
      <c r="L292" s="147"/>
    </row>
    <row r="293" spans="1:12">
      <c r="A293" s="135" t="s">
        <v>81</v>
      </c>
      <c r="B293" s="141"/>
      <c r="C293" s="141"/>
      <c r="D293" s="141"/>
      <c r="E293" s="136"/>
      <c r="F293" s="38">
        <v>114000</v>
      </c>
      <c r="G293" s="188" t="s">
        <v>19</v>
      </c>
      <c r="H293" s="189"/>
      <c r="I293" s="190"/>
      <c r="J293" s="159"/>
      <c r="K293" s="160"/>
      <c r="L293" s="161"/>
    </row>
    <row r="294" spans="1:12">
      <c r="A294" s="133"/>
      <c r="B294" s="137"/>
      <c r="C294" s="137"/>
      <c r="D294" s="137"/>
      <c r="E294" s="134"/>
      <c r="F294" s="220"/>
      <c r="G294" s="47"/>
      <c r="H294" s="48"/>
      <c r="I294" s="48"/>
    </row>
    <row r="295" spans="1:12">
      <c r="A295" s="145" t="s">
        <v>8</v>
      </c>
      <c r="B295" s="146"/>
      <c r="C295" s="146"/>
      <c r="D295" s="146"/>
      <c r="E295" s="147"/>
      <c r="F295" s="44">
        <f>F291+F292+F293+F294</f>
        <v>154000</v>
      </c>
      <c r="G295" s="49"/>
      <c r="H295" s="16"/>
      <c r="I295" s="16"/>
    </row>
    <row r="299" spans="1:12">
      <c r="A299" s="145" t="s">
        <v>46</v>
      </c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7"/>
    </row>
    <row r="300" spans="1:12">
      <c r="A300" s="145" t="s">
        <v>3</v>
      </c>
      <c r="B300" s="146"/>
      <c r="C300" s="146"/>
      <c r="D300" s="146"/>
      <c r="E300" s="147"/>
      <c r="F300" s="4" t="s">
        <v>4</v>
      </c>
      <c r="G300" s="145" t="s">
        <v>5</v>
      </c>
      <c r="H300" s="146"/>
      <c r="I300" s="147"/>
      <c r="J300" s="145"/>
      <c r="K300" s="146"/>
      <c r="L300" s="147"/>
    </row>
    <row r="301" spans="1:12">
      <c r="A301" s="135" t="s">
        <v>6</v>
      </c>
      <c r="B301" s="141"/>
      <c r="C301" s="141"/>
      <c r="D301" s="141"/>
      <c r="E301" s="136"/>
      <c r="F301" s="38">
        <v>15000</v>
      </c>
      <c r="G301" s="148" t="s">
        <v>7</v>
      </c>
      <c r="H301" s="148"/>
      <c r="I301" s="148"/>
      <c r="J301" s="149"/>
      <c r="K301" s="150"/>
      <c r="L301" s="151"/>
    </row>
    <row r="302" spans="1:12">
      <c r="A302" s="135" t="s">
        <v>70</v>
      </c>
      <c r="B302" s="141"/>
      <c r="C302" s="141"/>
      <c r="D302" s="141"/>
      <c r="E302" s="136"/>
      <c r="F302" s="38">
        <v>25000</v>
      </c>
      <c r="G302" s="188" t="s">
        <v>7</v>
      </c>
      <c r="H302" s="189"/>
      <c r="I302" s="190"/>
      <c r="J302" s="145"/>
      <c r="K302" s="146"/>
      <c r="L302" s="147"/>
    </row>
    <row r="303" spans="1:12">
      <c r="A303" s="133"/>
      <c r="B303" s="137"/>
      <c r="C303" s="137"/>
      <c r="D303" s="137"/>
      <c r="E303" s="134"/>
      <c r="F303" s="220"/>
      <c r="G303" s="47"/>
      <c r="H303" s="48"/>
      <c r="I303" s="50"/>
      <c r="J303" s="159"/>
      <c r="K303" s="160"/>
      <c r="L303" s="161"/>
    </row>
    <row r="304" spans="1:12">
      <c r="A304" s="145" t="s">
        <v>8</v>
      </c>
      <c r="B304" s="146"/>
      <c r="C304" s="146"/>
      <c r="D304" s="146"/>
      <c r="E304" s="147"/>
      <c r="F304" s="44">
        <f>F301+F302+F303</f>
        <v>40000</v>
      </c>
      <c r="G304" s="49"/>
      <c r="H304" s="16"/>
      <c r="I304" s="16"/>
    </row>
    <row r="308" spans="1:12">
      <c r="A308" s="145" t="s">
        <v>47</v>
      </c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7"/>
    </row>
    <row r="309" spans="1:12">
      <c r="A309" s="145" t="s">
        <v>3</v>
      </c>
      <c r="B309" s="146"/>
      <c r="C309" s="146"/>
      <c r="D309" s="146"/>
      <c r="E309" s="147"/>
      <c r="F309" s="4" t="s">
        <v>4</v>
      </c>
      <c r="G309" s="145" t="s">
        <v>5</v>
      </c>
      <c r="H309" s="146"/>
      <c r="I309" s="147"/>
      <c r="J309" s="145"/>
      <c r="K309" s="146"/>
      <c r="L309" s="147"/>
    </row>
    <row r="310" spans="1:12">
      <c r="A310" s="135" t="s">
        <v>6</v>
      </c>
      <c r="B310" s="141"/>
      <c r="C310" s="141"/>
      <c r="D310" s="141"/>
      <c r="E310" s="136"/>
      <c r="F310" s="38">
        <v>15000</v>
      </c>
      <c r="G310" s="148" t="s">
        <v>7</v>
      </c>
      <c r="H310" s="148"/>
      <c r="I310" s="148"/>
      <c r="J310" s="149"/>
      <c r="K310" s="150"/>
      <c r="L310" s="151"/>
    </row>
    <row r="311" spans="1:12">
      <c r="A311" s="31" t="s">
        <v>70</v>
      </c>
      <c r="B311" s="33"/>
      <c r="C311" s="33"/>
      <c r="D311" s="33"/>
      <c r="E311" s="33"/>
      <c r="F311" s="38">
        <v>25000</v>
      </c>
      <c r="G311" s="142" t="s">
        <v>7</v>
      </c>
      <c r="H311" s="143"/>
      <c r="I311" s="144"/>
      <c r="J311" s="145"/>
      <c r="K311" s="146"/>
      <c r="L311" s="147"/>
    </row>
    <row r="312" spans="1:12">
      <c r="A312" s="135" t="s">
        <v>115</v>
      </c>
      <c r="B312" s="141"/>
      <c r="C312" s="141"/>
      <c r="D312" s="141"/>
      <c r="E312" s="136"/>
      <c r="F312" s="41">
        <v>80000</v>
      </c>
      <c r="G312" s="142" t="s">
        <v>15</v>
      </c>
      <c r="H312" s="143"/>
      <c r="I312" s="144"/>
      <c r="J312" s="159"/>
      <c r="K312" s="160"/>
      <c r="L312" s="161"/>
    </row>
    <row r="313" spans="1:12">
      <c r="A313" s="133"/>
      <c r="B313" s="137"/>
      <c r="C313" s="137"/>
      <c r="D313" s="137"/>
      <c r="E313" s="134"/>
      <c r="F313" s="221"/>
      <c r="G313" s="188" t="s">
        <v>15</v>
      </c>
      <c r="H313" s="189"/>
      <c r="I313" s="190"/>
    </row>
    <row r="314" spans="1:12">
      <c r="A314" s="145" t="s">
        <v>8</v>
      </c>
      <c r="B314" s="146"/>
      <c r="C314" s="146"/>
      <c r="D314" s="146"/>
      <c r="E314" s="147"/>
      <c r="F314" s="44">
        <f>F310+F311+F312+F313</f>
        <v>120000</v>
      </c>
      <c r="G314" s="47"/>
      <c r="H314" s="48"/>
      <c r="I314" s="48"/>
    </row>
    <row r="318" spans="1:12">
      <c r="A318" s="145" t="s">
        <v>48</v>
      </c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7"/>
    </row>
    <row r="319" spans="1:12">
      <c r="A319" s="145" t="s">
        <v>3</v>
      </c>
      <c r="B319" s="146"/>
      <c r="C319" s="146"/>
      <c r="D319" s="146"/>
      <c r="E319" s="147"/>
      <c r="F319" s="4" t="s">
        <v>4</v>
      </c>
      <c r="G319" s="145" t="s">
        <v>5</v>
      </c>
      <c r="H319" s="146"/>
      <c r="I319" s="147"/>
      <c r="J319" s="145"/>
      <c r="K319" s="146"/>
      <c r="L319" s="147"/>
    </row>
    <row r="320" spans="1:12">
      <c r="A320" s="31" t="s">
        <v>6</v>
      </c>
      <c r="B320" s="33"/>
      <c r="C320" s="33"/>
      <c r="D320" s="33"/>
      <c r="E320" s="32"/>
      <c r="F320" s="38">
        <v>15000</v>
      </c>
      <c r="G320" s="142" t="s">
        <v>7</v>
      </c>
      <c r="H320" s="143"/>
      <c r="I320" s="144"/>
      <c r="J320" s="149"/>
      <c r="K320" s="150"/>
      <c r="L320" s="151"/>
    </row>
    <row r="321" spans="1:12">
      <c r="A321" s="31" t="s">
        <v>70</v>
      </c>
      <c r="B321" s="33"/>
      <c r="C321" s="33"/>
      <c r="D321" s="33"/>
      <c r="E321" s="33"/>
      <c r="F321" s="38">
        <v>25000</v>
      </c>
      <c r="G321" s="142" t="s">
        <v>7</v>
      </c>
      <c r="H321" s="143"/>
      <c r="I321" s="144"/>
      <c r="J321" s="145"/>
      <c r="K321" s="146"/>
      <c r="L321" s="147"/>
    </row>
    <row r="322" spans="1:12">
      <c r="A322" s="135" t="s">
        <v>74</v>
      </c>
      <c r="B322" s="141"/>
      <c r="C322" s="141"/>
      <c r="D322" s="141"/>
      <c r="E322" s="136"/>
      <c r="F322" s="41">
        <v>120000</v>
      </c>
      <c r="G322" s="188" t="s">
        <v>19</v>
      </c>
      <c r="H322" s="189"/>
      <c r="I322" s="190"/>
      <c r="J322" s="152"/>
      <c r="K322" s="163"/>
      <c r="L322" s="164"/>
    </row>
    <row r="323" spans="1:12">
      <c r="A323" s="133"/>
      <c r="B323" s="137"/>
      <c r="C323" s="137"/>
      <c r="D323" s="137"/>
      <c r="E323" s="134"/>
      <c r="F323" s="223"/>
      <c r="G323" s="47"/>
      <c r="H323" s="48"/>
      <c r="I323" s="48"/>
    </row>
    <row r="324" spans="1:12">
      <c r="A324" s="145" t="s">
        <v>8</v>
      </c>
      <c r="B324" s="146"/>
      <c r="C324" s="146"/>
      <c r="D324" s="146"/>
      <c r="E324" s="147"/>
      <c r="F324" s="44">
        <f>F320+F321+F322+F323</f>
        <v>160000</v>
      </c>
      <c r="G324" s="49"/>
      <c r="H324" s="16"/>
      <c r="I324" s="16"/>
    </row>
    <row r="327" spans="1:12">
      <c r="A327" s="145" t="s">
        <v>49</v>
      </c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7"/>
    </row>
    <row r="328" spans="1:12">
      <c r="A328" s="145" t="s">
        <v>3</v>
      </c>
      <c r="B328" s="146"/>
      <c r="C328" s="146"/>
      <c r="D328" s="146"/>
      <c r="E328" s="147"/>
      <c r="F328" s="4" t="s">
        <v>4</v>
      </c>
      <c r="G328" s="145" t="s">
        <v>5</v>
      </c>
      <c r="H328" s="146"/>
      <c r="I328" s="147"/>
      <c r="J328" s="145"/>
      <c r="K328" s="146"/>
      <c r="L328" s="147"/>
    </row>
    <row r="329" spans="1:12">
      <c r="A329" s="31" t="s">
        <v>6</v>
      </c>
      <c r="B329" s="33"/>
      <c r="C329" s="33"/>
      <c r="D329" s="33"/>
      <c r="E329" s="32"/>
      <c r="F329" s="38">
        <v>15000</v>
      </c>
      <c r="G329" s="142" t="s">
        <v>7</v>
      </c>
      <c r="H329" s="143"/>
      <c r="I329" s="144"/>
      <c r="J329" s="149"/>
      <c r="K329" s="150"/>
      <c r="L329" s="151"/>
    </row>
    <row r="330" spans="1:12">
      <c r="A330" s="135" t="s">
        <v>70</v>
      </c>
      <c r="B330" s="141"/>
      <c r="C330" s="141"/>
      <c r="D330" s="141"/>
      <c r="E330" s="136"/>
      <c r="F330" s="38">
        <v>25000</v>
      </c>
      <c r="G330" s="142" t="s">
        <v>7</v>
      </c>
      <c r="H330" s="143"/>
      <c r="I330" s="144"/>
      <c r="J330" s="145"/>
      <c r="K330" s="146"/>
      <c r="L330" s="147"/>
    </row>
    <row r="331" spans="1:12">
      <c r="A331" s="135" t="s">
        <v>74</v>
      </c>
      <c r="B331" s="141"/>
      <c r="C331" s="141"/>
      <c r="D331" s="141"/>
      <c r="E331" s="136"/>
      <c r="F331" s="41">
        <v>100000</v>
      </c>
      <c r="G331" s="142" t="s">
        <v>19</v>
      </c>
      <c r="H331" s="143"/>
      <c r="I331" s="144"/>
      <c r="J331" s="159"/>
      <c r="K331" s="160"/>
      <c r="L331" s="161"/>
    </row>
    <row r="332" spans="1:12">
      <c r="A332" s="135" t="s">
        <v>100</v>
      </c>
      <c r="B332" s="141"/>
      <c r="C332" s="141"/>
      <c r="D332" s="141"/>
      <c r="E332" s="136"/>
      <c r="F332" s="38">
        <v>12500</v>
      </c>
      <c r="G332" s="188" t="s">
        <v>12</v>
      </c>
      <c r="H332" s="189"/>
      <c r="I332" s="190"/>
    </row>
    <row r="333" spans="1:12">
      <c r="A333" s="133"/>
      <c r="B333" s="137"/>
      <c r="C333" s="137"/>
      <c r="D333" s="137"/>
      <c r="E333" s="134"/>
      <c r="F333" s="220"/>
      <c r="G333" s="97"/>
      <c r="H333" s="98"/>
      <c r="I333" s="98"/>
    </row>
    <row r="334" spans="1:12">
      <c r="A334" s="145" t="s">
        <v>8</v>
      </c>
      <c r="B334" s="146"/>
      <c r="C334" s="146"/>
      <c r="D334" s="146"/>
      <c r="E334" s="147"/>
      <c r="F334" s="44">
        <f>F329+F330+F331+F332+F333</f>
        <v>152500</v>
      </c>
      <c r="G334" s="49"/>
      <c r="H334" s="16"/>
      <c r="I334" s="16"/>
    </row>
    <row r="338" spans="1:12">
      <c r="A338" s="145" t="s">
        <v>50</v>
      </c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7"/>
    </row>
    <row r="339" spans="1:12">
      <c r="A339" s="145" t="s">
        <v>3</v>
      </c>
      <c r="B339" s="146"/>
      <c r="C339" s="146"/>
      <c r="D339" s="146"/>
      <c r="E339" s="147"/>
      <c r="F339" s="4" t="s">
        <v>4</v>
      </c>
      <c r="G339" s="145" t="s">
        <v>5</v>
      </c>
      <c r="H339" s="146"/>
      <c r="I339" s="147"/>
      <c r="J339" s="145"/>
      <c r="K339" s="146"/>
      <c r="L339" s="147"/>
    </row>
    <row r="340" spans="1:12">
      <c r="A340" s="31" t="s">
        <v>6</v>
      </c>
      <c r="B340" s="33"/>
      <c r="C340" s="33"/>
      <c r="D340" s="33"/>
      <c r="E340" s="32"/>
      <c r="F340" s="38">
        <v>15000</v>
      </c>
      <c r="G340" s="142" t="s">
        <v>17</v>
      </c>
      <c r="H340" s="143"/>
      <c r="I340" s="144"/>
      <c r="J340" s="149"/>
      <c r="K340" s="150"/>
      <c r="L340" s="151"/>
    </row>
    <row r="341" spans="1:12">
      <c r="A341" s="135" t="s">
        <v>70</v>
      </c>
      <c r="B341" s="141"/>
      <c r="C341" s="141"/>
      <c r="D341" s="141"/>
      <c r="E341" s="136"/>
      <c r="F341" s="38">
        <v>25000</v>
      </c>
      <c r="G341" s="142" t="s">
        <v>17</v>
      </c>
      <c r="H341" s="143"/>
      <c r="I341" s="144"/>
      <c r="J341" s="145"/>
      <c r="K341" s="146"/>
      <c r="L341" s="147"/>
    </row>
    <row r="342" spans="1:12">
      <c r="A342" s="135"/>
      <c r="B342" s="141"/>
      <c r="C342" s="141"/>
      <c r="D342" s="141"/>
      <c r="E342" s="136"/>
      <c r="F342" s="41">
        <v>0</v>
      </c>
      <c r="G342" s="142" t="s">
        <v>12</v>
      </c>
      <c r="H342" s="143"/>
      <c r="I342" s="144"/>
      <c r="J342" s="159"/>
      <c r="K342" s="160"/>
      <c r="L342" s="161"/>
    </row>
    <row r="343" spans="1:12">
      <c r="A343" s="135" t="s">
        <v>79</v>
      </c>
      <c r="B343" s="141"/>
      <c r="C343" s="141"/>
      <c r="D343" s="141"/>
      <c r="E343" s="136"/>
      <c r="F343" s="41">
        <v>281261</v>
      </c>
      <c r="G343" s="142" t="s">
        <v>110</v>
      </c>
      <c r="H343" s="143"/>
      <c r="I343" s="144"/>
    </row>
    <row r="344" spans="1:12">
      <c r="A344" s="135" t="s">
        <v>111</v>
      </c>
      <c r="B344" s="141"/>
      <c r="C344" s="141"/>
      <c r="D344" s="141"/>
      <c r="E344" s="136"/>
      <c r="F344" s="41">
        <v>49392</v>
      </c>
      <c r="G344" s="142" t="s">
        <v>110</v>
      </c>
      <c r="H344" s="143"/>
      <c r="I344" s="144"/>
    </row>
    <row r="345" spans="1:12">
      <c r="A345" s="135" t="s">
        <v>98</v>
      </c>
      <c r="B345" s="141"/>
      <c r="C345" s="141"/>
      <c r="D345" s="141"/>
      <c r="E345" s="136"/>
      <c r="F345" s="38">
        <v>3800</v>
      </c>
      <c r="G345" s="142" t="s">
        <v>11</v>
      </c>
      <c r="H345" s="143"/>
      <c r="I345" s="144"/>
    </row>
    <row r="346" spans="1:12">
      <c r="A346" s="133"/>
      <c r="B346" s="137"/>
      <c r="C346" s="137"/>
      <c r="D346" s="137"/>
      <c r="E346" s="134"/>
      <c r="F346" s="219"/>
      <c r="G346" s="47"/>
      <c r="H346" s="48"/>
      <c r="I346" s="48"/>
    </row>
    <row r="347" spans="1:12">
      <c r="A347" s="145" t="s">
        <v>8</v>
      </c>
      <c r="B347" s="146"/>
      <c r="C347" s="146"/>
      <c r="D347" s="146"/>
      <c r="E347" s="147"/>
      <c r="F347" s="28">
        <f>F340+F341+F342+F343+F344+F345+F346</f>
        <v>374453</v>
      </c>
      <c r="G347" s="49"/>
      <c r="H347" s="16"/>
      <c r="I347" s="16"/>
    </row>
    <row r="351" spans="1:12">
      <c r="A351" s="145" t="s">
        <v>51</v>
      </c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7"/>
    </row>
    <row r="352" spans="1:12">
      <c r="A352" s="145" t="s">
        <v>3</v>
      </c>
      <c r="B352" s="146"/>
      <c r="C352" s="146"/>
      <c r="D352" s="146"/>
      <c r="E352" s="147"/>
      <c r="F352" s="4" t="s">
        <v>4</v>
      </c>
      <c r="G352" s="145" t="s">
        <v>5</v>
      </c>
      <c r="H352" s="146"/>
      <c r="I352" s="147"/>
      <c r="J352" s="145"/>
      <c r="K352" s="146"/>
      <c r="L352" s="147"/>
    </row>
    <row r="353" spans="1:12">
      <c r="A353" s="31" t="s">
        <v>6</v>
      </c>
      <c r="B353" s="33"/>
      <c r="C353" s="33"/>
      <c r="D353" s="33"/>
      <c r="E353" s="32"/>
      <c r="F353" s="38">
        <v>12000</v>
      </c>
      <c r="G353" s="142" t="s">
        <v>17</v>
      </c>
      <c r="H353" s="143"/>
      <c r="I353" s="144"/>
      <c r="J353" s="149"/>
      <c r="K353" s="150"/>
      <c r="L353" s="151"/>
    </row>
    <row r="354" spans="1:12">
      <c r="A354" s="31" t="s">
        <v>99</v>
      </c>
      <c r="B354" s="33"/>
      <c r="C354" s="33"/>
      <c r="D354" s="33"/>
      <c r="E354" s="32"/>
      <c r="F354" s="41">
        <v>25000</v>
      </c>
      <c r="G354" s="142" t="s">
        <v>11</v>
      </c>
      <c r="H354" s="143"/>
      <c r="I354" s="144"/>
      <c r="J354" s="145"/>
      <c r="K354" s="146"/>
      <c r="L354" s="147"/>
    </row>
    <row r="355" spans="1:12">
      <c r="A355" s="135" t="s">
        <v>98</v>
      </c>
      <c r="B355" s="141"/>
      <c r="C355" s="141"/>
      <c r="D355" s="141"/>
      <c r="E355" s="136"/>
      <c r="F355" s="38">
        <v>3800</v>
      </c>
      <c r="G355" s="142" t="s">
        <v>11</v>
      </c>
      <c r="H355" s="143"/>
      <c r="I355" s="144"/>
      <c r="J355" s="152"/>
      <c r="K355" s="163"/>
      <c r="L355" s="164"/>
    </row>
    <row r="356" spans="1:12">
      <c r="A356" s="133"/>
      <c r="B356" s="137"/>
      <c r="C356" s="137"/>
      <c r="D356" s="137"/>
      <c r="E356" s="134"/>
      <c r="F356" s="220"/>
      <c r="G356" s="47"/>
      <c r="H356" s="48"/>
      <c r="I356" s="48"/>
    </row>
    <row r="357" spans="1:12">
      <c r="A357" s="145" t="s">
        <v>8</v>
      </c>
      <c r="B357" s="146"/>
      <c r="C357" s="146"/>
      <c r="D357" s="146"/>
      <c r="E357" s="147"/>
      <c r="F357" s="44">
        <f>F353+F354+F355+F356</f>
        <v>40800</v>
      </c>
      <c r="G357" s="49"/>
      <c r="H357" s="16"/>
      <c r="I357" s="16"/>
    </row>
    <row r="358" spans="1:12">
      <c r="A358" s="12"/>
      <c r="B358" s="12"/>
      <c r="C358" s="12"/>
      <c r="D358" s="12"/>
      <c r="E358" s="12"/>
      <c r="F358" s="7"/>
      <c r="G358" s="13"/>
      <c r="H358" s="13"/>
      <c r="I358" s="13"/>
    </row>
    <row r="359" spans="1:12">
      <c r="A359" s="12"/>
      <c r="B359" s="12"/>
      <c r="C359" s="12"/>
      <c r="D359" s="12"/>
      <c r="E359" s="12"/>
      <c r="F359" s="7"/>
      <c r="G359" s="13"/>
      <c r="H359" s="13"/>
      <c r="I359" s="13"/>
    </row>
    <row r="360" spans="1:12">
      <c r="A360" s="12"/>
      <c r="B360" s="12"/>
      <c r="C360" s="12"/>
      <c r="D360" s="12"/>
      <c r="E360" s="12"/>
      <c r="F360" s="7"/>
      <c r="G360" s="13"/>
      <c r="H360" s="13"/>
      <c r="I360" s="13"/>
    </row>
    <row r="362" spans="1:12">
      <c r="A362" s="145" t="s">
        <v>52</v>
      </c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7"/>
    </row>
    <row r="363" spans="1:12">
      <c r="A363" s="145" t="s">
        <v>3</v>
      </c>
      <c r="B363" s="146"/>
      <c r="C363" s="146"/>
      <c r="D363" s="146"/>
      <c r="E363" s="147"/>
      <c r="F363" s="4" t="s">
        <v>4</v>
      </c>
      <c r="G363" s="145" t="s">
        <v>5</v>
      </c>
      <c r="H363" s="146"/>
      <c r="I363" s="147"/>
      <c r="J363" s="145"/>
      <c r="K363" s="146"/>
      <c r="L363" s="147"/>
    </row>
    <row r="364" spans="1:12">
      <c r="A364" s="31" t="s">
        <v>6</v>
      </c>
      <c r="B364" s="33"/>
      <c r="C364" s="33"/>
      <c r="D364" s="33"/>
      <c r="E364" s="32"/>
      <c r="F364" s="38">
        <v>15000</v>
      </c>
      <c r="G364" s="142" t="s">
        <v>17</v>
      </c>
      <c r="H364" s="143"/>
      <c r="I364" s="144"/>
      <c r="J364" s="149"/>
      <c r="K364" s="150"/>
      <c r="L364" s="151"/>
    </row>
    <row r="365" spans="1:12">
      <c r="A365" s="135" t="s">
        <v>70</v>
      </c>
      <c r="B365" s="141"/>
      <c r="C365" s="141"/>
      <c r="D365" s="141"/>
      <c r="E365" s="136"/>
      <c r="F365" s="38">
        <v>25000</v>
      </c>
      <c r="G365" s="142" t="s">
        <v>17</v>
      </c>
      <c r="H365" s="143"/>
      <c r="I365" s="144"/>
      <c r="J365" s="145"/>
      <c r="K365" s="146"/>
      <c r="L365" s="147"/>
    </row>
    <row r="366" spans="1:12">
      <c r="A366" s="135" t="s">
        <v>116</v>
      </c>
      <c r="B366" s="141"/>
      <c r="C366" s="141"/>
      <c r="D366" s="141"/>
      <c r="E366" s="136"/>
      <c r="F366" s="41">
        <v>58000</v>
      </c>
      <c r="G366" s="142" t="s">
        <v>26</v>
      </c>
      <c r="H366" s="143"/>
      <c r="I366" s="144"/>
      <c r="J366" s="159"/>
      <c r="K366" s="173"/>
      <c r="L366" s="174"/>
    </row>
    <row r="367" spans="1:12">
      <c r="A367" s="31" t="s">
        <v>98</v>
      </c>
      <c r="B367" s="33"/>
      <c r="C367" s="33"/>
      <c r="D367" s="33"/>
      <c r="E367" s="32"/>
      <c r="F367" s="41">
        <v>6753</v>
      </c>
      <c r="G367" s="142" t="s">
        <v>26</v>
      </c>
      <c r="H367" s="143"/>
      <c r="I367" s="144"/>
      <c r="J367" s="210"/>
      <c r="K367" s="210"/>
      <c r="L367" s="210"/>
    </row>
    <row r="368" spans="1:12">
      <c r="A368" s="135" t="s">
        <v>101</v>
      </c>
      <c r="B368" s="141"/>
      <c r="C368" s="141"/>
      <c r="D368" s="141"/>
      <c r="E368" s="136"/>
      <c r="F368" s="38">
        <v>102118</v>
      </c>
      <c r="G368" s="142" t="s">
        <v>26</v>
      </c>
      <c r="H368" s="143"/>
      <c r="I368" s="144"/>
      <c r="J368" s="26"/>
      <c r="K368" s="26"/>
      <c r="L368" s="26"/>
    </row>
    <row r="369" spans="1:12">
      <c r="A369" s="133"/>
      <c r="B369" s="137"/>
      <c r="C369" s="137"/>
      <c r="D369" s="137"/>
      <c r="E369" s="134"/>
      <c r="F369" s="219"/>
      <c r="G369" s="47"/>
      <c r="H369" s="48"/>
      <c r="I369" s="48"/>
    </row>
    <row r="370" spans="1:12">
      <c r="A370" s="145" t="s">
        <v>8</v>
      </c>
      <c r="B370" s="146"/>
      <c r="C370" s="146"/>
      <c r="D370" s="146"/>
      <c r="E370" s="147"/>
      <c r="F370" s="28">
        <f>F364+F365+F366+F367+F368+F369</f>
        <v>206871</v>
      </c>
      <c r="G370" s="49"/>
      <c r="H370" s="16"/>
      <c r="I370" s="16"/>
    </row>
    <row r="374" spans="1:12">
      <c r="A374" s="145" t="s">
        <v>53</v>
      </c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7"/>
    </row>
    <row r="375" spans="1:12">
      <c r="A375" s="145" t="s">
        <v>3</v>
      </c>
      <c r="B375" s="146"/>
      <c r="C375" s="146"/>
      <c r="D375" s="146"/>
      <c r="E375" s="147"/>
      <c r="F375" s="4" t="s">
        <v>4</v>
      </c>
      <c r="G375" s="145" t="s">
        <v>5</v>
      </c>
      <c r="H375" s="146"/>
      <c r="I375" s="147"/>
      <c r="J375" s="145"/>
      <c r="K375" s="146"/>
      <c r="L375" s="147"/>
    </row>
    <row r="376" spans="1:12">
      <c r="A376" s="135" t="s">
        <v>6</v>
      </c>
      <c r="B376" s="141"/>
      <c r="C376" s="141"/>
      <c r="D376" s="141"/>
      <c r="E376" s="136"/>
      <c r="F376" s="6">
        <v>12000</v>
      </c>
      <c r="G376" s="142" t="s">
        <v>17</v>
      </c>
      <c r="H376" s="143"/>
      <c r="I376" s="144"/>
      <c r="J376" s="202"/>
      <c r="K376" s="205"/>
      <c r="L376" s="206"/>
    </row>
    <row r="377" spans="1:12">
      <c r="A377" s="135" t="s">
        <v>70</v>
      </c>
      <c r="B377" s="141"/>
      <c r="C377" s="141"/>
      <c r="D377" s="141"/>
      <c r="E377" s="141"/>
      <c r="F377" s="15">
        <v>18000</v>
      </c>
      <c r="G377" s="142" t="s">
        <v>10</v>
      </c>
      <c r="H377" s="143"/>
      <c r="I377" s="144"/>
      <c r="J377" s="145"/>
      <c r="K377" s="146"/>
      <c r="L377" s="147"/>
    </row>
    <row r="378" spans="1:12">
      <c r="A378" s="135" t="s">
        <v>83</v>
      </c>
      <c r="B378" s="141"/>
      <c r="C378" s="141"/>
      <c r="D378" s="141"/>
      <c r="E378" s="136"/>
      <c r="F378" s="15">
        <v>20000</v>
      </c>
      <c r="G378" s="142" t="s">
        <v>7</v>
      </c>
      <c r="H378" s="143"/>
      <c r="I378" s="144"/>
      <c r="J378" s="152"/>
      <c r="K378" s="163"/>
      <c r="L378" s="164"/>
    </row>
    <row r="379" spans="1:12">
      <c r="A379" s="135" t="s">
        <v>82</v>
      </c>
      <c r="B379" s="141"/>
      <c r="C379" s="141"/>
      <c r="D379" s="141"/>
      <c r="E379" s="136"/>
      <c r="F379" s="11">
        <v>60000</v>
      </c>
      <c r="G379" s="142" t="s">
        <v>12</v>
      </c>
      <c r="H379" s="143"/>
      <c r="I379" s="144"/>
      <c r="J379" s="14"/>
      <c r="K379" s="14"/>
      <c r="L379" s="14"/>
    </row>
    <row r="380" spans="1:12">
      <c r="A380" s="145" t="s">
        <v>8</v>
      </c>
      <c r="B380" s="146"/>
      <c r="C380" s="146"/>
      <c r="D380" s="146"/>
      <c r="E380" s="147"/>
      <c r="F380" s="28">
        <f>F376+F377+F378+F379</f>
        <v>110000</v>
      </c>
      <c r="G380" s="47"/>
      <c r="H380" s="48"/>
      <c r="I380" s="48"/>
    </row>
    <row r="381" spans="1:12">
      <c r="A381" s="12"/>
      <c r="B381" s="12"/>
      <c r="C381" s="12"/>
      <c r="D381" s="12"/>
      <c r="E381" s="12"/>
      <c r="F381" s="7"/>
      <c r="G381" s="13"/>
      <c r="H381" s="13"/>
      <c r="I381" s="13"/>
    </row>
    <row r="382" spans="1:12">
      <c r="A382" s="12"/>
      <c r="B382" s="12"/>
      <c r="C382" s="12"/>
      <c r="D382" s="12"/>
      <c r="E382" s="12"/>
      <c r="F382" s="7"/>
      <c r="G382" s="13"/>
      <c r="H382" s="13"/>
      <c r="I382" s="13"/>
    </row>
    <row r="384" spans="1:12">
      <c r="A384" s="145" t="s">
        <v>54</v>
      </c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7"/>
    </row>
    <row r="385" spans="1:12">
      <c r="A385" s="145" t="s">
        <v>3</v>
      </c>
      <c r="B385" s="146"/>
      <c r="C385" s="146"/>
      <c r="D385" s="146"/>
      <c r="E385" s="147"/>
      <c r="F385" s="4" t="s">
        <v>4</v>
      </c>
      <c r="G385" s="145" t="s">
        <v>5</v>
      </c>
      <c r="H385" s="146"/>
      <c r="I385" s="147"/>
      <c r="J385" s="145"/>
      <c r="K385" s="146"/>
      <c r="L385" s="147"/>
    </row>
    <row r="386" spans="1:12">
      <c r="A386" s="31" t="s">
        <v>6</v>
      </c>
      <c r="B386" s="33"/>
      <c r="C386" s="33"/>
      <c r="D386" s="33"/>
      <c r="E386" s="32"/>
      <c r="F386" s="38">
        <v>15000</v>
      </c>
      <c r="G386" s="142" t="s">
        <v>10</v>
      </c>
      <c r="H386" s="143"/>
      <c r="I386" s="144"/>
      <c r="J386" s="149"/>
      <c r="K386" s="150"/>
      <c r="L386" s="151"/>
    </row>
    <row r="387" spans="1:12">
      <c r="A387" s="135" t="s">
        <v>70</v>
      </c>
      <c r="B387" s="141"/>
      <c r="C387" s="141"/>
      <c r="D387" s="141"/>
      <c r="E387" s="136"/>
      <c r="F387" s="38">
        <v>37000</v>
      </c>
      <c r="G387" s="142" t="s">
        <v>17</v>
      </c>
      <c r="H387" s="143"/>
      <c r="I387" s="144"/>
      <c r="J387" s="145"/>
      <c r="K387" s="146"/>
      <c r="L387" s="147"/>
    </row>
    <row r="388" spans="1:12">
      <c r="A388" s="135" t="s">
        <v>74</v>
      </c>
      <c r="B388" s="141"/>
      <c r="C388" s="141"/>
      <c r="D388" s="141"/>
      <c r="E388" s="136"/>
      <c r="F388" s="41">
        <v>90000</v>
      </c>
      <c r="G388" s="188" t="s">
        <v>12</v>
      </c>
      <c r="H388" s="189"/>
      <c r="I388" s="190"/>
      <c r="J388" s="159"/>
      <c r="K388" s="160"/>
      <c r="L388" s="161"/>
    </row>
    <row r="389" spans="1:12">
      <c r="A389" s="133"/>
      <c r="B389" s="137"/>
      <c r="C389" s="137"/>
      <c r="D389" s="137"/>
      <c r="E389" s="134"/>
      <c r="F389" s="222"/>
      <c r="G389" s="47"/>
      <c r="H389" s="48"/>
      <c r="I389" s="48"/>
    </row>
    <row r="390" spans="1:12">
      <c r="A390" s="145" t="s">
        <v>8</v>
      </c>
      <c r="B390" s="146"/>
      <c r="C390" s="146"/>
      <c r="D390" s="146"/>
      <c r="E390" s="147"/>
      <c r="F390" s="44">
        <f>F386+F387+F388+F389</f>
        <v>142000</v>
      </c>
      <c r="G390" s="49"/>
      <c r="H390" s="16"/>
      <c r="I390" s="16"/>
    </row>
    <row r="394" spans="1:12">
      <c r="A394" s="145" t="s">
        <v>55</v>
      </c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7"/>
    </row>
    <row r="395" spans="1:12">
      <c r="A395" s="145" t="s">
        <v>3</v>
      </c>
      <c r="B395" s="146"/>
      <c r="C395" s="146"/>
      <c r="D395" s="146"/>
      <c r="E395" s="147"/>
      <c r="F395" s="4" t="s">
        <v>4</v>
      </c>
      <c r="G395" s="145" t="s">
        <v>5</v>
      </c>
      <c r="H395" s="146"/>
      <c r="I395" s="147"/>
      <c r="J395" s="145"/>
      <c r="K395" s="146"/>
      <c r="L395" s="147"/>
    </row>
    <row r="396" spans="1:12">
      <c r="A396" s="135" t="s">
        <v>94</v>
      </c>
      <c r="B396" s="141"/>
      <c r="C396" s="141"/>
      <c r="D396" s="141"/>
      <c r="E396" s="136"/>
      <c r="F396" s="38">
        <v>10341</v>
      </c>
      <c r="G396" s="142" t="s">
        <v>10</v>
      </c>
      <c r="H396" s="143"/>
      <c r="I396" s="144"/>
      <c r="J396" s="149"/>
      <c r="K396" s="150"/>
      <c r="L396" s="151"/>
    </row>
    <row r="397" spans="1:12">
      <c r="A397" s="135" t="s">
        <v>95</v>
      </c>
      <c r="B397" s="141"/>
      <c r="C397" s="141"/>
      <c r="D397" s="141"/>
      <c r="E397" s="136"/>
      <c r="F397" s="38">
        <v>12000</v>
      </c>
      <c r="G397" s="188" t="s">
        <v>21</v>
      </c>
      <c r="H397" s="189"/>
      <c r="I397" s="190"/>
      <c r="J397" s="145"/>
      <c r="K397" s="146"/>
      <c r="L397" s="147"/>
    </row>
    <row r="398" spans="1:12">
      <c r="A398" s="133"/>
      <c r="B398" s="137"/>
      <c r="C398" s="137"/>
      <c r="D398" s="137"/>
      <c r="E398" s="134"/>
      <c r="F398" s="220"/>
      <c r="G398" s="47"/>
      <c r="H398" s="48"/>
      <c r="I398" s="50"/>
      <c r="J398" s="159"/>
      <c r="K398" s="160"/>
      <c r="L398" s="161"/>
    </row>
    <row r="399" spans="1:12">
      <c r="A399" s="145" t="s">
        <v>8</v>
      </c>
      <c r="B399" s="146"/>
      <c r="C399" s="146"/>
      <c r="D399" s="146"/>
      <c r="E399" s="147"/>
      <c r="F399" s="44">
        <f>F396+F397+F398</f>
        <v>22341</v>
      </c>
      <c r="G399" s="49"/>
      <c r="H399" s="16"/>
      <c r="I399" s="16"/>
    </row>
    <row r="403" spans="1:12">
      <c r="A403" s="145" t="s">
        <v>56</v>
      </c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7"/>
    </row>
    <row r="404" spans="1:12">
      <c r="A404" s="145" t="s">
        <v>3</v>
      </c>
      <c r="B404" s="146"/>
      <c r="C404" s="146"/>
      <c r="D404" s="146"/>
      <c r="E404" s="147"/>
      <c r="F404" s="4" t="s">
        <v>4</v>
      </c>
      <c r="G404" s="145" t="s">
        <v>5</v>
      </c>
      <c r="H404" s="146"/>
      <c r="I404" s="147"/>
      <c r="J404" s="145"/>
      <c r="K404" s="146"/>
      <c r="L404" s="147"/>
    </row>
    <row r="405" spans="1:12">
      <c r="A405" s="135" t="s">
        <v>6</v>
      </c>
      <c r="B405" s="141"/>
      <c r="C405" s="141"/>
      <c r="D405" s="141"/>
      <c r="E405" s="136"/>
      <c r="F405" s="38">
        <v>15000</v>
      </c>
      <c r="G405" s="142" t="s">
        <v>10</v>
      </c>
      <c r="H405" s="143"/>
      <c r="I405" s="144"/>
      <c r="J405" s="149"/>
      <c r="K405" s="150"/>
      <c r="L405" s="151"/>
    </row>
    <row r="406" spans="1:12">
      <c r="A406" s="135" t="s">
        <v>70</v>
      </c>
      <c r="B406" s="141"/>
      <c r="C406" s="141"/>
      <c r="D406" s="141"/>
      <c r="E406" s="136"/>
      <c r="F406" s="38">
        <v>22000</v>
      </c>
      <c r="G406" s="142" t="s">
        <v>26</v>
      </c>
      <c r="H406" s="143"/>
      <c r="I406" s="144"/>
      <c r="J406" s="145"/>
      <c r="K406" s="146"/>
      <c r="L406" s="147"/>
    </row>
    <row r="407" spans="1:12">
      <c r="A407" s="135" t="s">
        <v>102</v>
      </c>
      <c r="B407" s="141"/>
      <c r="C407" s="141"/>
      <c r="D407" s="141"/>
      <c r="E407" s="136"/>
      <c r="F407" s="38">
        <v>12758</v>
      </c>
      <c r="G407" s="142" t="s">
        <v>15</v>
      </c>
      <c r="H407" s="143"/>
      <c r="I407" s="144"/>
      <c r="J407" s="152"/>
      <c r="K407" s="163"/>
      <c r="L407" s="164"/>
    </row>
    <row r="408" spans="1:12">
      <c r="A408" s="135" t="s">
        <v>103</v>
      </c>
      <c r="B408" s="141"/>
      <c r="C408" s="141"/>
      <c r="D408" s="141"/>
      <c r="E408" s="136"/>
      <c r="F408" s="38">
        <v>21761</v>
      </c>
      <c r="G408" s="142" t="s">
        <v>15</v>
      </c>
      <c r="H408" s="143"/>
      <c r="I408" s="144"/>
      <c r="J408" s="18"/>
      <c r="K408" s="18"/>
      <c r="L408" s="18"/>
    </row>
    <row r="409" spans="1:12">
      <c r="A409" s="135" t="s">
        <v>127</v>
      </c>
      <c r="B409" s="141"/>
      <c r="C409" s="141"/>
      <c r="D409" s="141"/>
      <c r="E409" s="136"/>
      <c r="F409" s="38">
        <v>12188</v>
      </c>
      <c r="G409" s="188" t="s">
        <v>15</v>
      </c>
      <c r="H409" s="189"/>
      <c r="I409" s="190"/>
      <c r="J409" s="25"/>
      <c r="K409" s="25"/>
      <c r="L409" s="25"/>
    </row>
    <row r="410" spans="1:12">
      <c r="A410" s="133"/>
      <c r="B410" s="137"/>
      <c r="C410" s="137"/>
      <c r="D410" s="137"/>
      <c r="E410" s="134"/>
      <c r="F410" s="220"/>
      <c r="G410" s="47"/>
      <c r="H410" s="48"/>
      <c r="I410" s="48"/>
    </row>
    <row r="411" spans="1:12">
      <c r="A411" s="145" t="s">
        <v>8</v>
      </c>
      <c r="B411" s="146"/>
      <c r="C411" s="146"/>
      <c r="D411" s="146"/>
      <c r="E411" s="147"/>
      <c r="F411" s="44">
        <f>F405+F406+F407+F408+F409+F410</f>
        <v>83707</v>
      </c>
      <c r="G411" s="49"/>
      <c r="H411" s="16"/>
      <c r="I411" s="16"/>
    </row>
    <row r="412" spans="1:12">
      <c r="A412" s="12"/>
      <c r="B412" s="12"/>
      <c r="C412" s="12"/>
      <c r="D412" s="12"/>
      <c r="E412" s="12"/>
      <c r="F412" s="7"/>
      <c r="G412" s="13"/>
      <c r="H412" s="13"/>
      <c r="I412" s="13"/>
    </row>
    <row r="413" spans="1:12">
      <c r="A413" s="12"/>
      <c r="B413" s="12"/>
      <c r="C413" s="12"/>
      <c r="D413" s="12"/>
      <c r="E413" s="12"/>
      <c r="F413" s="7"/>
      <c r="G413" s="13"/>
      <c r="H413" s="13"/>
      <c r="I413" s="13"/>
    </row>
    <row r="414" spans="1:12">
      <c r="A414" s="12"/>
      <c r="B414" s="12"/>
      <c r="C414" s="12"/>
      <c r="D414" s="12"/>
      <c r="E414" s="12"/>
      <c r="F414" s="7"/>
      <c r="G414" s="13"/>
      <c r="H414" s="13"/>
      <c r="I414" s="13"/>
    </row>
    <row r="415" spans="1:12">
      <c r="A415" s="145" t="s">
        <v>67</v>
      </c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7"/>
    </row>
    <row r="416" spans="1:12">
      <c r="A416" s="145" t="s">
        <v>3</v>
      </c>
      <c r="B416" s="146"/>
      <c r="C416" s="146"/>
      <c r="D416" s="146"/>
      <c r="E416" s="147"/>
      <c r="F416" s="4" t="s">
        <v>4</v>
      </c>
      <c r="G416" s="145" t="s">
        <v>5</v>
      </c>
      <c r="H416" s="146"/>
      <c r="I416" s="147"/>
      <c r="J416" s="145"/>
      <c r="K416" s="146"/>
      <c r="L416" s="147"/>
    </row>
    <row r="417" spans="1:13">
      <c r="A417" s="135" t="s">
        <v>74</v>
      </c>
      <c r="B417" s="141"/>
      <c r="C417" s="141"/>
      <c r="D417" s="141"/>
      <c r="E417" s="136"/>
      <c r="F417" s="6">
        <v>355256</v>
      </c>
      <c r="G417" s="142" t="s">
        <v>124</v>
      </c>
      <c r="H417" s="143"/>
      <c r="I417" s="144"/>
      <c r="J417" s="149"/>
      <c r="K417" s="150"/>
      <c r="L417" s="151"/>
    </row>
    <row r="418" spans="1:13">
      <c r="A418" s="135" t="s">
        <v>73</v>
      </c>
      <c r="B418" s="141"/>
      <c r="C418" s="141"/>
      <c r="D418" s="141"/>
      <c r="E418" s="136"/>
      <c r="F418" s="15">
        <v>320000</v>
      </c>
      <c r="G418" s="142" t="s">
        <v>114</v>
      </c>
      <c r="H418" s="143"/>
      <c r="I418" s="144"/>
      <c r="J418" s="145"/>
      <c r="K418" s="146"/>
      <c r="L418" s="147"/>
    </row>
    <row r="419" spans="1:13">
      <c r="A419" s="135" t="s">
        <v>94</v>
      </c>
      <c r="B419" s="141"/>
      <c r="C419" s="141"/>
      <c r="D419" s="141"/>
      <c r="E419" s="136"/>
      <c r="F419" s="41">
        <v>10341</v>
      </c>
      <c r="G419" s="142" t="s">
        <v>10</v>
      </c>
      <c r="H419" s="143"/>
      <c r="I419" s="144"/>
      <c r="J419" s="152"/>
      <c r="K419" s="163"/>
      <c r="L419" s="164"/>
    </row>
    <row r="420" spans="1:13">
      <c r="A420" s="133"/>
      <c r="B420" s="137"/>
      <c r="C420" s="137"/>
      <c r="D420" s="137"/>
      <c r="E420" s="134"/>
      <c r="F420" s="219"/>
      <c r="G420" s="47"/>
      <c r="H420" s="48"/>
      <c r="I420" s="48"/>
      <c r="J420" s="14"/>
      <c r="K420" s="14"/>
      <c r="L420" s="14"/>
    </row>
    <row r="421" spans="1:13">
      <c r="A421" s="145" t="s">
        <v>8</v>
      </c>
      <c r="B421" s="146"/>
      <c r="C421" s="146"/>
      <c r="D421" s="146"/>
      <c r="E421" s="147"/>
      <c r="F421" s="28">
        <f>F417+F418+F419+F420</f>
        <v>685597</v>
      </c>
      <c r="G421" s="49"/>
      <c r="H421" s="16"/>
      <c r="I421" s="16"/>
    </row>
    <row r="422" spans="1:13">
      <c r="A422" s="12"/>
      <c r="B422" s="12"/>
      <c r="C422" s="12"/>
      <c r="D422" s="12"/>
      <c r="E422" s="12"/>
      <c r="F422" s="7"/>
      <c r="G422" s="13"/>
      <c r="H422" s="13"/>
      <c r="I422" s="13"/>
    </row>
    <row r="423" spans="1:13">
      <c r="A423" s="12"/>
      <c r="B423" s="12"/>
      <c r="C423" s="12"/>
      <c r="D423" s="12"/>
      <c r="E423" s="12"/>
      <c r="F423" s="7"/>
      <c r="G423" s="13"/>
      <c r="H423" s="13"/>
      <c r="I423" s="13"/>
    </row>
    <row r="425" spans="1:13">
      <c r="A425" s="168" t="s">
        <v>57</v>
      </c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70"/>
    </row>
    <row r="426" spans="1:13">
      <c r="A426" s="168" t="s">
        <v>3</v>
      </c>
      <c r="B426" s="169"/>
      <c r="C426" s="169"/>
      <c r="D426" s="169"/>
      <c r="E426" s="170"/>
      <c r="F426" s="21" t="s">
        <v>4</v>
      </c>
      <c r="G426" s="168" t="s">
        <v>5</v>
      </c>
      <c r="H426" s="169"/>
      <c r="I426" s="170"/>
      <c r="J426" s="168"/>
      <c r="K426" s="169"/>
      <c r="L426" s="170"/>
    </row>
    <row r="427" spans="1:13">
      <c r="A427" s="135" t="s">
        <v>73</v>
      </c>
      <c r="B427" s="141"/>
      <c r="C427" s="141"/>
      <c r="D427" s="141"/>
      <c r="E427" s="136"/>
      <c r="F427" s="2">
        <v>76000</v>
      </c>
      <c r="G427" s="191" t="s">
        <v>26</v>
      </c>
      <c r="H427" s="192"/>
      <c r="I427" s="193"/>
      <c r="J427" s="149"/>
      <c r="K427" s="150"/>
      <c r="L427" s="151"/>
    </row>
    <row r="428" spans="1:13">
      <c r="A428" s="135" t="s">
        <v>123</v>
      </c>
      <c r="B428" s="141"/>
      <c r="C428" s="141"/>
      <c r="D428" s="141"/>
      <c r="E428" s="136"/>
      <c r="F428" s="2">
        <v>30000</v>
      </c>
      <c r="G428" s="113"/>
      <c r="H428" s="114" t="s">
        <v>15</v>
      </c>
      <c r="I428" s="115"/>
      <c r="J428" s="168"/>
      <c r="K428" s="169"/>
      <c r="L428" s="170"/>
    </row>
    <row r="429" spans="1:13">
      <c r="A429" s="135" t="s">
        <v>94</v>
      </c>
      <c r="B429" s="141"/>
      <c r="C429" s="141"/>
      <c r="D429" s="141"/>
      <c r="E429" s="136"/>
      <c r="F429" s="2">
        <v>9000</v>
      </c>
      <c r="G429" s="191" t="s">
        <v>10</v>
      </c>
      <c r="H429" s="192"/>
      <c r="I429" s="193"/>
      <c r="J429" s="149"/>
      <c r="K429" s="192"/>
      <c r="L429" s="193"/>
    </row>
    <row r="430" spans="1:13">
      <c r="A430" s="133"/>
      <c r="B430" s="137"/>
      <c r="C430" s="137"/>
      <c r="D430" s="137"/>
      <c r="E430" s="134"/>
      <c r="F430" s="219"/>
      <c r="G430" s="71"/>
      <c r="H430" s="118"/>
      <c r="I430" s="122"/>
      <c r="J430" s="211"/>
      <c r="K430" s="212"/>
      <c r="L430" s="213"/>
    </row>
    <row r="431" spans="1:13">
      <c r="A431" s="168" t="s">
        <v>8</v>
      </c>
      <c r="B431" s="169"/>
      <c r="C431" s="169"/>
      <c r="D431" s="169"/>
      <c r="E431" s="170"/>
      <c r="F431" s="22">
        <f>F427+F428+F429+F430</f>
        <v>115000</v>
      </c>
      <c r="G431" s="57"/>
      <c r="H431" s="119"/>
      <c r="I431" s="123"/>
      <c r="J431" s="121"/>
      <c r="K431" s="120"/>
      <c r="L431" s="120"/>
      <c r="M431" s="65"/>
    </row>
    <row r="432" spans="1:13">
      <c r="F432" s="61"/>
      <c r="G432" s="71"/>
      <c r="H432" s="100"/>
      <c r="I432" s="45"/>
      <c r="J432" s="5"/>
      <c r="K432" s="99"/>
    </row>
    <row r="433" spans="1:12">
      <c r="F433" s="99"/>
      <c r="G433" s="54"/>
      <c r="H433" s="59"/>
      <c r="I433" s="54"/>
      <c r="J433" s="58"/>
    </row>
    <row r="435" spans="1:12">
      <c r="A435" s="168" t="s">
        <v>58</v>
      </c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70"/>
    </row>
    <row r="436" spans="1:12">
      <c r="A436" s="145" t="s">
        <v>3</v>
      </c>
      <c r="B436" s="146"/>
      <c r="C436" s="146"/>
      <c r="D436" s="146"/>
      <c r="E436" s="147"/>
      <c r="F436" s="4" t="s">
        <v>4</v>
      </c>
      <c r="G436" s="145" t="s">
        <v>5</v>
      </c>
      <c r="H436" s="146"/>
      <c r="I436" s="147"/>
      <c r="J436" s="145"/>
      <c r="K436" s="146"/>
      <c r="L436" s="147"/>
    </row>
    <row r="437" spans="1:12">
      <c r="A437" s="140" t="s">
        <v>107</v>
      </c>
      <c r="B437" s="138"/>
      <c r="C437" s="138"/>
      <c r="D437" s="138"/>
      <c r="E437" s="139"/>
      <c r="F437" s="2">
        <v>57344</v>
      </c>
      <c r="G437" s="142" t="s">
        <v>13</v>
      </c>
      <c r="H437" s="143"/>
      <c r="I437" s="144"/>
      <c r="J437" s="149"/>
      <c r="K437" s="150"/>
      <c r="L437" s="151"/>
    </row>
    <row r="438" spans="1:12">
      <c r="A438" s="135" t="s">
        <v>106</v>
      </c>
      <c r="B438" s="141"/>
      <c r="C438" s="141"/>
      <c r="D438" s="141"/>
      <c r="E438" s="136"/>
      <c r="F438" s="38">
        <v>18426</v>
      </c>
      <c r="G438" s="188" t="s">
        <v>13</v>
      </c>
      <c r="H438" s="189"/>
      <c r="I438" s="190"/>
      <c r="J438" s="145"/>
      <c r="K438" s="146"/>
      <c r="L438" s="147"/>
    </row>
    <row r="439" spans="1:12">
      <c r="A439" s="133"/>
      <c r="B439" s="137"/>
      <c r="C439" s="137"/>
      <c r="D439" s="137"/>
      <c r="E439" s="134"/>
      <c r="F439" s="220"/>
      <c r="G439" s="47"/>
      <c r="H439" s="48"/>
      <c r="I439" s="50"/>
      <c r="J439" s="194"/>
      <c r="K439" s="195"/>
      <c r="L439" s="196"/>
    </row>
    <row r="440" spans="1:12">
      <c r="A440" s="145" t="s">
        <v>8</v>
      </c>
      <c r="B440" s="146"/>
      <c r="C440" s="146"/>
      <c r="D440" s="146"/>
      <c r="E440" s="147"/>
      <c r="F440" s="44">
        <f>F437+F438+F439</f>
        <v>75770</v>
      </c>
      <c r="G440" s="49"/>
      <c r="H440" s="16"/>
      <c r="I440" s="16"/>
    </row>
    <row r="441" spans="1:12">
      <c r="A441" s="12"/>
      <c r="B441" s="12"/>
      <c r="C441" s="12"/>
      <c r="D441" s="12"/>
      <c r="E441" s="12"/>
      <c r="F441" s="7"/>
      <c r="G441" s="13"/>
      <c r="H441" s="13"/>
      <c r="I441" s="13"/>
    </row>
    <row r="442" spans="1:12">
      <c r="A442" s="12"/>
      <c r="B442" s="12"/>
      <c r="C442" s="12"/>
      <c r="D442" s="12"/>
      <c r="E442" s="12"/>
      <c r="F442" s="7"/>
      <c r="G442" s="13"/>
      <c r="H442" s="13"/>
      <c r="I442" s="13"/>
    </row>
    <row r="443" spans="1:12">
      <c r="A443" s="12"/>
      <c r="B443" s="12"/>
      <c r="C443" s="12"/>
      <c r="D443" s="12"/>
      <c r="E443" s="12"/>
      <c r="F443" s="7"/>
      <c r="G443" s="13"/>
      <c r="H443" s="13"/>
      <c r="I443" s="13"/>
    </row>
    <row r="445" spans="1:12">
      <c r="A445" s="145" t="s">
        <v>59</v>
      </c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7"/>
    </row>
    <row r="446" spans="1:12">
      <c r="A446" s="145" t="s">
        <v>3</v>
      </c>
      <c r="B446" s="146"/>
      <c r="C446" s="146"/>
      <c r="D446" s="146"/>
      <c r="E446" s="147"/>
      <c r="F446" s="4" t="s">
        <v>4</v>
      </c>
      <c r="G446" s="145" t="s">
        <v>5</v>
      </c>
      <c r="H446" s="146"/>
      <c r="I446" s="147"/>
      <c r="J446" s="145"/>
      <c r="K446" s="146"/>
      <c r="L446" s="147"/>
    </row>
    <row r="447" spans="1:12">
      <c r="A447" s="135" t="s">
        <v>80</v>
      </c>
      <c r="B447" s="141"/>
      <c r="C447" s="141"/>
      <c r="D447" s="141"/>
      <c r="E447" s="136"/>
      <c r="F447" s="38">
        <v>10000</v>
      </c>
      <c r="G447" s="142" t="s">
        <v>11</v>
      </c>
      <c r="H447" s="143"/>
      <c r="I447" s="144"/>
      <c r="J447" s="149"/>
      <c r="K447" s="150"/>
      <c r="L447" s="151"/>
    </row>
    <row r="448" spans="1:12">
      <c r="A448" s="135" t="s">
        <v>104</v>
      </c>
      <c r="B448" s="141"/>
      <c r="C448" s="141"/>
      <c r="D448" s="141"/>
      <c r="E448" s="136"/>
      <c r="F448" s="38">
        <v>13568</v>
      </c>
      <c r="G448" s="142" t="s">
        <v>7</v>
      </c>
      <c r="H448" s="143"/>
      <c r="I448" s="144"/>
      <c r="J448" s="145"/>
      <c r="K448" s="146"/>
      <c r="L448" s="147"/>
    </row>
    <row r="449" spans="1:12">
      <c r="A449" s="133"/>
      <c r="B449" s="137"/>
      <c r="C449" s="137"/>
      <c r="D449" s="137"/>
      <c r="E449" s="134"/>
      <c r="F449" s="219"/>
      <c r="G449" s="188" t="s">
        <v>7</v>
      </c>
      <c r="H449" s="189"/>
      <c r="I449" s="190"/>
      <c r="J449" s="159"/>
      <c r="K449" s="160"/>
      <c r="L449" s="161"/>
    </row>
    <row r="450" spans="1:12">
      <c r="A450" s="145" t="s">
        <v>8</v>
      </c>
      <c r="B450" s="146"/>
      <c r="C450" s="146"/>
      <c r="D450" s="146"/>
      <c r="E450" s="147"/>
      <c r="F450" s="44">
        <f>F447+F448+F449</f>
        <v>23568</v>
      </c>
      <c r="G450" s="47"/>
      <c r="H450" s="48"/>
      <c r="I450" s="48"/>
    </row>
    <row r="454" spans="1:12">
      <c r="A454" s="145" t="s">
        <v>60</v>
      </c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7"/>
    </row>
    <row r="455" spans="1:12">
      <c r="A455" s="145" t="s">
        <v>3</v>
      </c>
      <c r="B455" s="146"/>
      <c r="C455" s="146"/>
      <c r="D455" s="146"/>
      <c r="E455" s="147"/>
      <c r="F455" s="4" t="s">
        <v>4</v>
      </c>
      <c r="G455" s="145" t="s">
        <v>5</v>
      </c>
      <c r="H455" s="146"/>
      <c r="I455" s="147"/>
      <c r="J455" s="145"/>
      <c r="K455" s="146"/>
      <c r="L455" s="147"/>
    </row>
    <row r="456" spans="1:12">
      <c r="A456" s="135" t="s">
        <v>73</v>
      </c>
      <c r="B456" s="141"/>
      <c r="C456" s="141"/>
      <c r="D456" s="141"/>
      <c r="E456" s="136"/>
      <c r="F456" s="38">
        <v>360000</v>
      </c>
      <c r="G456" s="142" t="s">
        <v>105</v>
      </c>
      <c r="H456" s="143"/>
      <c r="I456" s="144"/>
      <c r="J456" s="149"/>
      <c r="K456" s="150"/>
      <c r="L456" s="151"/>
    </row>
    <row r="457" spans="1:12">
      <c r="A457" s="135" t="s">
        <v>80</v>
      </c>
      <c r="B457" s="141"/>
      <c r="C457" s="141"/>
      <c r="D457" s="141"/>
      <c r="E457" s="136"/>
      <c r="F457" s="38">
        <v>10000</v>
      </c>
      <c r="G457" s="142" t="s">
        <v>11</v>
      </c>
      <c r="H457" s="143"/>
      <c r="I457" s="144"/>
      <c r="J457" s="145"/>
      <c r="K457" s="146"/>
      <c r="L457" s="147"/>
    </row>
    <row r="458" spans="1:12">
      <c r="A458" s="135" t="s">
        <v>6</v>
      </c>
      <c r="B458" s="141"/>
      <c r="C458" s="141"/>
      <c r="D458" s="141"/>
      <c r="E458" s="136"/>
      <c r="F458" s="41">
        <v>20000</v>
      </c>
      <c r="G458" s="142" t="s">
        <v>11</v>
      </c>
      <c r="H458" s="143"/>
      <c r="I458" s="144"/>
      <c r="J458" s="159"/>
      <c r="K458" s="160"/>
      <c r="L458" s="161"/>
    </row>
    <row r="459" spans="1:12">
      <c r="A459" s="135" t="s">
        <v>74</v>
      </c>
      <c r="B459" s="141"/>
      <c r="C459" s="141"/>
      <c r="D459" s="141"/>
      <c r="E459" s="136"/>
      <c r="F459" s="41">
        <v>32000</v>
      </c>
      <c r="G459" s="142" t="s">
        <v>11</v>
      </c>
      <c r="H459" s="143"/>
      <c r="I459" s="144"/>
    </row>
    <row r="460" spans="1:12">
      <c r="A460" s="135" t="s">
        <v>70</v>
      </c>
      <c r="B460" s="141"/>
      <c r="C460" s="141"/>
      <c r="D460" s="141"/>
      <c r="E460" s="141"/>
      <c r="F460" s="38">
        <v>40000</v>
      </c>
      <c r="G460" s="188" t="s">
        <v>11</v>
      </c>
      <c r="H460" s="189"/>
      <c r="I460" s="190"/>
    </row>
    <row r="461" spans="1:12">
      <c r="A461" s="133"/>
      <c r="B461" s="137"/>
      <c r="C461" s="137"/>
      <c r="D461" s="137"/>
      <c r="E461" s="134"/>
      <c r="F461" s="220"/>
      <c r="G461" s="47"/>
      <c r="H461" s="48"/>
      <c r="I461" s="48"/>
    </row>
    <row r="462" spans="1:12">
      <c r="A462" s="145" t="s">
        <v>8</v>
      </c>
      <c r="B462" s="146"/>
      <c r="C462" s="146"/>
      <c r="D462" s="146"/>
      <c r="E462" s="147"/>
      <c r="F462" s="44">
        <f>F456+F457+F458+F459+F460+F461</f>
        <v>462000</v>
      </c>
      <c r="G462" s="49"/>
      <c r="H462" s="16"/>
      <c r="I462" s="16"/>
    </row>
    <row r="463" spans="1:12">
      <c r="A463" s="35"/>
      <c r="B463" s="35"/>
      <c r="C463" s="35"/>
      <c r="D463" s="35"/>
      <c r="E463" s="35"/>
      <c r="F463" s="27"/>
      <c r="G463" s="16"/>
      <c r="H463" s="16"/>
      <c r="I463" s="16"/>
    </row>
    <row r="464" spans="1:12">
      <c r="A464" s="35"/>
      <c r="B464" s="35"/>
      <c r="C464" s="35"/>
      <c r="D464" s="35"/>
      <c r="E464" s="35"/>
      <c r="F464" s="27"/>
      <c r="G464" s="16"/>
      <c r="H464" s="16"/>
      <c r="I464" s="16"/>
    </row>
    <row r="466" spans="1:12">
      <c r="A466" s="145" t="s">
        <v>61</v>
      </c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7"/>
    </row>
    <row r="467" spans="1:12">
      <c r="A467" s="145" t="s">
        <v>3</v>
      </c>
      <c r="B467" s="146"/>
      <c r="C467" s="146"/>
      <c r="D467" s="146"/>
      <c r="E467" s="147"/>
      <c r="F467" s="4" t="s">
        <v>4</v>
      </c>
      <c r="G467" s="145" t="s">
        <v>5</v>
      </c>
      <c r="H467" s="146"/>
      <c r="I467" s="147"/>
      <c r="J467" s="145"/>
      <c r="K467" s="146"/>
      <c r="L467" s="147"/>
    </row>
    <row r="468" spans="1:12">
      <c r="A468" s="135" t="s">
        <v>87</v>
      </c>
      <c r="B468" s="141"/>
      <c r="C468" s="141"/>
      <c r="D468" s="141"/>
      <c r="E468" s="136"/>
      <c r="F468" s="6">
        <v>96640</v>
      </c>
      <c r="G468" s="142" t="s">
        <v>11</v>
      </c>
      <c r="H468" s="143"/>
      <c r="I468" s="144"/>
      <c r="J468" s="165"/>
      <c r="K468" s="166"/>
      <c r="L468" s="167"/>
    </row>
    <row r="469" spans="1:12">
      <c r="A469" s="145" t="s">
        <v>8</v>
      </c>
      <c r="B469" s="146"/>
      <c r="C469" s="146"/>
      <c r="D469" s="146"/>
      <c r="E469" s="147"/>
      <c r="F469" s="38">
        <f>F468</f>
        <v>96640</v>
      </c>
      <c r="G469" s="142"/>
      <c r="H469" s="143"/>
      <c r="I469" s="144"/>
      <c r="J469" s="145"/>
      <c r="K469" s="146"/>
      <c r="L469" s="147"/>
    </row>
    <row r="470" spans="1:12">
      <c r="A470" s="48"/>
      <c r="B470" s="48"/>
      <c r="C470" s="48"/>
      <c r="D470" s="48"/>
      <c r="E470" s="48"/>
      <c r="F470" s="40"/>
      <c r="G470" s="48"/>
      <c r="H470" s="48"/>
      <c r="I470" s="50"/>
      <c r="J470" s="159"/>
      <c r="K470" s="160"/>
      <c r="L470" s="161"/>
    </row>
    <row r="471" spans="1:12">
      <c r="A471" s="88"/>
      <c r="B471" s="88"/>
      <c r="C471" s="88"/>
      <c r="D471" s="88"/>
      <c r="E471" s="88"/>
      <c r="F471" s="27"/>
      <c r="G471" s="16"/>
      <c r="H471" s="16"/>
      <c r="I471" s="16"/>
    </row>
    <row r="474" spans="1:12">
      <c r="A474" s="145" t="s">
        <v>62</v>
      </c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7"/>
    </row>
    <row r="475" spans="1:12">
      <c r="A475" s="145" t="s">
        <v>3</v>
      </c>
      <c r="B475" s="146"/>
      <c r="C475" s="146"/>
      <c r="D475" s="146"/>
      <c r="E475" s="147"/>
      <c r="F475" s="4" t="s">
        <v>4</v>
      </c>
      <c r="G475" s="145" t="s">
        <v>5</v>
      </c>
      <c r="H475" s="146"/>
      <c r="I475" s="147"/>
      <c r="J475" s="145"/>
      <c r="K475" s="146"/>
      <c r="L475" s="147"/>
    </row>
    <row r="476" spans="1:12">
      <c r="A476" s="135" t="s">
        <v>79</v>
      </c>
      <c r="B476" s="141"/>
      <c r="C476" s="141"/>
      <c r="D476" s="141"/>
      <c r="E476" s="136"/>
      <c r="F476" s="38">
        <v>62000</v>
      </c>
      <c r="G476" s="142" t="s">
        <v>7</v>
      </c>
      <c r="H476" s="143"/>
      <c r="I476" s="144"/>
      <c r="J476" s="149"/>
      <c r="K476" s="150"/>
      <c r="L476" s="151"/>
    </row>
    <row r="477" spans="1:12">
      <c r="A477" s="135" t="s">
        <v>70</v>
      </c>
      <c r="B477" s="141"/>
      <c r="C477" s="141"/>
      <c r="D477" s="141"/>
      <c r="E477" s="141"/>
      <c r="F477" s="38">
        <v>65000</v>
      </c>
      <c r="G477" s="188" t="s">
        <v>11</v>
      </c>
      <c r="H477" s="189"/>
      <c r="I477" s="190"/>
      <c r="J477" s="145"/>
      <c r="K477" s="146"/>
      <c r="L477" s="147"/>
    </row>
    <row r="478" spans="1:12">
      <c r="A478" s="133"/>
      <c r="B478" s="137"/>
      <c r="C478" s="137"/>
      <c r="D478" s="137"/>
      <c r="E478" s="134"/>
      <c r="F478" s="220"/>
      <c r="G478" s="47"/>
      <c r="H478" s="48"/>
      <c r="I478" s="50"/>
      <c r="J478" s="152"/>
      <c r="K478" s="163"/>
      <c r="L478" s="164"/>
    </row>
    <row r="479" spans="1:12">
      <c r="A479" s="145" t="s">
        <v>8</v>
      </c>
      <c r="B479" s="146"/>
      <c r="C479" s="146"/>
      <c r="D479" s="146"/>
      <c r="E479" s="147"/>
      <c r="F479" s="44">
        <f>F476+F477+F478</f>
        <v>127000</v>
      </c>
      <c r="G479" s="49"/>
      <c r="H479" s="16"/>
      <c r="I479" s="16"/>
    </row>
    <row r="485" spans="1:12">
      <c r="A485" s="145" t="s">
        <v>63</v>
      </c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7"/>
    </row>
    <row r="486" spans="1:12">
      <c r="A486" s="145" t="s">
        <v>3</v>
      </c>
      <c r="B486" s="146"/>
      <c r="C486" s="146"/>
      <c r="D486" s="146"/>
      <c r="E486" s="147"/>
      <c r="F486" s="4" t="s">
        <v>4</v>
      </c>
      <c r="G486" s="145" t="s">
        <v>5</v>
      </c>
      <c r="H486" s="146"/>
      <c r="I486" s="147"/>
      <c r="J486" s="145"/>
      <c r="K486" s="146"/>
      <c r="L486" s="147"/>
    </row>
    <row r="487" spans="1:12">
      <c r="A487" s="135" t="s">
        <v>6</v>
      </c>
      <c r="B487" s="141"/>
      <c r="C487" s="141"/>
      <c r="D487" s="141"/>
      <c r="E487" s="136"/>
      <c r="F487" s="6">
        <v>15000</v>
      </c>
      <c r="G487" s="142" t="s">
        <v>17</v>
      </c>
      <c r="H487" s="143"/>
      <c r="I487" s="144"/>
      <c r="J487" s="149"/>
      <c r="K487" s="150"/>
      <c r="L487" s="151"/>
    </row>
    <row r="488" spans="1:12">
      <c r="A488" s="135" t="s">
        <v>70</v>
      </c>
      <c r="B488" s="141"/>
      <c r="C488" s="141"/>
      <c r="D488" s="141"/>
      <c r="E488" s="141"/>
      <c r="F488" s="2">
        <v>20000</v>
      </c>
      <c r="G488" s="142" t="s">
        <v>17</v>
      </c>
      <c r="H488" s="143"/>
      <c r="I488" s="144"/>
      <c r="J488" s="145"/>
      <c r="K488" s="146"/>
      <c r="L488" s="147"/>
    </row>
    <row r="489" spans="1:12">
      <c r="A489" s="135" t="s">
        <v>117</v>
      </c>
      <c r="B489" s="141"/>
      <c r="C489" s="141"/>
      <c r="D489" s="141"/>
      <c r="E489" s="136"/>
      <c r="F489" s="30">
        <v>45000</v>
      </c>
      <c r="G489" s="142" t="s">
        <v>11</v>
      </c>
      <c r="H489" s="143"/>
      <c r="I489" s="144"/>
      <c r="J489" s="159"/>
      <c r="K489" s="160"/>
      <c r="L489" s="161"/>
    </row>
    <row r="490" spans="1:12">
      <c r="A490" s="135" t="s">
        <v>118</v>
      </c>
      <c r="B490" s="141"/>
      <c r="C490" s="141"/>
      <c r="D490" s="141"/>
      <c r="E490" s="136"/>
      <c r="F490" s="11">
        <v>85000</v>
      </c>
      <c r="G490" s="188" t="s">
        <v>11</v>
      </c>
      <c r="H490" s="189"/>
      <c r="I490" s="190"/>
      <c r="J490" s="14"/>
      <c r="K490" s="14"/>
      <c r="L490" s="14"/>
    </row>
    <row r="491" spans="1:12">
      <c r="A491" s="145" t="s">
        <v>8</v>
      </c>
      <c r="B491" s="146"/>
      <c r="C491" s="146"/>
      <c r="D491" s="146"/>
      <c r="E491" s="147"/>
      <c r="F491" s="44">
        <f>F487+F488+F489+F490</f>
        <v>165000</v>
      </c>
      <c r="G491" s="47"/>
      <c r="H491" s="48"/>
      <c r="I491" s="48"/>
    </row>
    <row r="495" spans="1:12">
      <c r="A495" s="145" t="s">
        <v>64</v>
      </c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7"/>
    </row>
    <row r="496" spans="1:12">
      <c r="A496" s="145" t="s">
        <v>3</v>
      </c>
      <c r="B496" s="146"/>
      <c r="C496" s="146"/>
      <c r="D496" s="146"/>
      <c r="E496" s="147"/>
      <c r="F496" s="4" t="s">
        <v>4</v>
      </c>
      <c r="G496" s="145" t="s">
        <v>5</v>
      </c>
      <c r="H496" s="146"/>
      <c r="I496" s="147"/>
      <c r="J496" s="145"/>
      <c r="K496" s="146"/>
      <c r="L496" s="147"/>
    </row>
    <row r="497" spans="1:12">
      <c r="A497" s="135" t="s">
        <v>6</v>
      </c>
      <c r="B497" s="141"/>
      <c r="C497" s="141"/>
      <c r="D497" s="141"/>
      <c r="E497" s="136"/>
      <c r="F497" s="38">
        <v>5000</v>
      </c>
      <c r="G497" s="142" t="s">
        <v>109</v>
      </c>
      <c r="H497" s="143"/>
      <c r="I497" s="144"/>
      <c r="J497" s="149"/>
      <c r="K497" s="150"/>
      <c r="L497" s="151"/>
    </row>
    <row r="498" spans="1:12">
      <c r="A498" s="135" t="s">
        <v>70</v>
      </c>
      <c r="B498" s="141"/>
      <c r="C498" s="141"/>
      <c r="D498" s="141"/>
      <c r="E498" s="136"/>
      <c r="F498" s="38">
        <v>10000</v>
      </c>
      <c r="G498" s="142" t="s">
        <v>109</v>
      </c>
      <c r="H498" s="143"/>
      <c r="I498" s="144"/>
      <c r="J498" s="145"/>
      <c r="K498" s="146"/>
      <c r="L498" s="147"/>
    </row>
    <row r="499" spans="1:12">
      <c r="A499" s="135" t="s">
        <v>84</v>
      </c>
      <c r="B499" s="141"/>
      <c r="C499" s="141"/>
      <c r="D499" s="141"/>
      <c r="E499" s="136"/>
      <c r="F499" s="117">
        <v>53000</v>
      </c>
      <c r="G499" s="142" t="s">
        <v>11</v>
      </c>
      <c r="H499" s="143"/>
      <c r="I499" s="144"/>
      <c r="J499" s="159"/>
      <c r="K499" s="173"/>
      <c r="L499" s="174"/>
    </row>
    <row r="500" spans="1:12">
      <c r="A500" s="133"/>
      <c r="B500" s="137"/>
      <c r="C500" s="137"/>
      <c r="D500" s="137"/>
      <c r="E500" s="134"/>
      <c r="F500" s="221"/>
      <c r="G500" s="188" t="s">
        <v>12</v>
      </c>
      <c r="H500" s="189"/>
      <c r="I500" s="190"/>
      <c r="J500" s="124"/>
      <c r="K500" s="116"/>
      <c r="L500" s="14"/>
    </row>
    <row r="501" spans="1:12">
      <c r="A501" s="145" t="s">
        <v>8</v>
      </c>
      <c r="B501" s="146"/>
      <c r="C501" s="146"/>
      <c r="D501" s="146"/>
      <c r="E501" s="147"/>
      <c r="F501" s="28">
        <f>F497+F498+F499+F500</f>
        <v>68000</v>
      </c>
      <c r="G501" s="47"/>
      <c r="H501" s="48"/>
      <c r="I501" s="48"/>
      <c r="J501" s="5"/>
    </row>
    <row r="505" spans="1:12">
      <c r="A505" s="145" t="s">
        <v>65</v>
      </c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7"/>
    </row>
    <row r="506" spans="1:12">
      <c r="A506" s="145" t="s">
        <v>3</v>
      </c>
      <c r="B506" s="146"/>
      <c r="C506" s="146"/>
      <c r="D506" s="146"/>
      <c r="E506" s="147"/>
      <c r="F506" s="4" t="s">
        <v>4</v>
      </c>
      <c r="G506" s="145" t="s">
        <v>5</v>
      </c>
      <c r="H506" s="146"/>
      <c r="I506" s="147"/>
      <c r="J506" s="145"/>
      <c r="K506" s="146"/>
      <c r="L506" s="147"/>
    </row>
    <row r="507" spans="1:12">
      <c r="A507" s="135" t="s">
        <v>6</v>
      </c>
      <c r="B507" s="141"/>
      <c r="C507" s="141"/>
      <c r="D507" s="141"/>
      <c r="E507" s="136"/>
      <c r="F507" s="6">
        <v>5000</v>
      </c>
      <c r="G507" s="142" t="s">
        <v>109</v>
      </c>
      <c r="H507" s="143"/>
      <c r="I507" s="144"/>
      <c r="J507" s="202"/>
      <c r="K507" s="205"/>
      <c r="L507" s="206"/>
    </row>
    <row r="508" spans="1:12">
      <c r="A508" s="135" t="s">
        <v>70</v>
      </c>
      <c r="B508" s="141"/>
      <c r="C508" s="141"/>
      <c r="D508" s="141"/>
      <c r="E508" s="141"/>
      <c r="F508" s="20">
        <v>10000</v>
      </c>
      <c r="G508" s="142" t="s">
        <v>109</v>
      </c>
      <c r="H508" s="143"/>
      <c r="I508" s="144"/>
      <c r="J508" s="145"/>
      <c r="K508" s="146"/>
      <c r="L508" s="147"/>
    </row>
    <row r="509" spans="1:12">
      <c r="A509" s="135"/>
      <c r="B509" s="141"/>
      <c r="C509" s="141"/>
      <c r="D509" s="141"/>
      <c r="E509" s="136"/>
      <c r="F509" s="20"/>
      <c r="G509" s="142" t="s">
        <v>11</v>
      </c>
      <c r="H509" s="143"/>
      <c r="I509" s="144"/>
      <c r="J509" s="152"/>
      <c r="K509" s="163"/>
      <c r="L509" s="164"/>
    </row>
    <row r="510" spans="1:12">
      <c r="A510" s="135" t="s">
        <v>23</v>
      </c>
      <c r="B510" s="141"/>
      <c r="C510" s="141"/>
      <c r="D510" s="141"/>
      <c r="E510" s="136"/>
      <c r="F510" s="11">
        <v>63000</v>
      </c>
      <c r="G510" s="188" t="s">
        <v>7</v>
      </c>
      <c r="H510" s="189"/>
      <c r="I510" s="190"/>
      <c r="J510" s="14"/>
      <c r="K510" s="14"/>
      <c r="L510" s="14"/>
    </row>
    <row r="511" spans="1:12">
      <c r="A511" s="145" t="s">
        <v>8</v>
      </c>
      <c r="B511" s="146"/>
      <c r="C511" s="146"/>
      <c r="D511" s="146"/>
      <c r="E511" s="147"/>
      <c r="F511" s="44">
        <f>F507+F508+F509+F510</f>
        <v>78000</v>
      </c>
      <c r="G511" s="47"/>
      <c r="H511" s="48"/>
      <c r="I511" s="48"/>
    </row>
    <row r="512" spans="1:12">
      <c r="A512" s="35"/>
      <c r="B512" s="35"/>
      <c r="C512" s="35"/>
      <c r="D512" s="35"/>
      <c r="E512" s="35"/>
      <c r="F512" s="27"/>
      <c r="G512" s="16"/>
      <c r="H512" s="16"/>
      <c r="I512" s="16"/>
    </row>
    <row r="513" spans="1:12">
      <c r="A513" s="35"/>
      <c r="B513" s="35"/>
      <c r="C513" s="35"/>
      <c r="D513" s="35"/>
      <c r="E513" s="35"/>
      <c r="F513" s="27"/>
      <c r="G513" s="16"/>
      <c r="H513" s="16"/>
      <c r="I513" s="16"/>
    </row>
    <row r="515" spans="1:12">
      <c r="A515" s="145" t="s">
        <v>66</v>
      </c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7"/>
    </row>
    <row r="516" spans="1:12">
      <c r="A516" s="145" t="s">
        <v>3</v>
      </c>
      <c r="B516" s="146"/>
      <c r="C516" s="146"/>
      <c r="D516" s="146"/>
      <c r="E516" s="147"/>
      <c r="F516" s="4" t="s">
        <v>4</v>
      </c>
      <c r="G516" s="145" t="s">
        <v>5</v>
      </c>
      <c r="H516" s="146"/>
      <c r="I516" s="147"/>
      <c r="J516" s="145"/>
      <c r="K516" s="146"/>
      <c r="L516" s="147"/>
    </row>
    <row r="517" spans="1:12">
      <c r="A517" s="135" t="s">
        <v>6</v>
      </c>
      <c r="B517" s="141"/>
      <c r="C517" s="141"/>
      <c r="D517" s="141"/>
      <c r="E517" s="136"/>
      <c r="F517" s="6">
        <v>5000</v>
      </c>
      <c r="G517" s="142" t="s">
        <v>109</v>
      </c>
      <c r="H517" s="143"/>
      <c r="I517" s="144"/>
      <c r="J517" s="202"/>
      <c r="K517" s="205"/>
      <c r="L517" s="206"/>
    </row>
    <row r="518" spans="1:12">
      <c r="A518" s="135" t="s">
        <v>70</v>
      </c>
      <c r="B518" s="141"/>
      <c r="C518" s="141"/>
      <c r="D518" s="141"/>
      <c r="E518" s="141"/>
      <c r="F518" s="20">
        <v>5000</v>
      </c>
      <c r="G518" s="142" t="s">
        <v>109</v>
      </c>
      <c r="H518" s="143"/>
      <c r="I518" s="144"/>
      <c r="J518" s="145"/>
      <c r="K518" s="146"/>
      <c r="L518" s="147"/>
    </row>
    <row r="519" spans="1:12">
      <c r="A519" s="135" t="s">
        <v>79</v>
      </c>
      <c r="B519" s="141"/>
      <c r="C519" s="141"/>
      <c r="D519" s="141"/>
      <c r="E519" s="136"/>
      <c r="F519" s="20">
        <v>70000</v>
      </c>
      <c r="G519" s="142" t="s">
        <v>7</v>
      </c>
      <c r="H519" s="143"/>
      <c r="I519" s="144"/>
      <c r="J519" s="159"/>
      <c r="K519" s="160"/>
      <c r="L519" s="161"/>
    </row>
    <row r="520" spans="1:12">
      <c r="A520" s="145" t="s">
        <v>8</v>
      </c>
      <c r="B520" s="146"/>
      <c r="C520" s="146"/>
      <c r="D520" s="146"/>
      <c r="E520" s="147"/>
      <c r="F520" s="28">
        <f>F517+F518+F519</f>
        <v>80000</v>
      </c>
      <c r="G520" s="49"/>
      <c r="H520" s="16"/>
      <c r="I520" s="16"/>
    </row>
    <row r="521" spans="1:12">
      <c r="A521" s="12"/>
      <c r="B521" s="12"/>
      <c r="C521" s="12"/>
      <c r="D521" s="12"/>
      <c r="E521" s="12"/>
      <c r="F521" s="7"/>
      <c r="G521" s="13"/>
      <c r="H521" s="13"/>
      <c r="I521" s="13"/>
    </row>
    <row r="522" spans="1:12">
      <c r="A522" s="12"/>
      <c r="B522" s="12"/>
      <c r="C522" s="12"/>
      <c r="D522" s="12"/>
      <c r="E522" s="12"/>
      <c r="F522" s="7"/>
      <c r="G522" s="13"/>
      <c r="H522" s="13"/>
      <c r="I522" s="13"/>
    </row>
    <row r="523" spans="1:12">
      <c r="A523" s="145" t="s">
        <v>68</v>
      </c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7"/>
    </row>
    <row r="524" spans="1:12">
      <c r="A524" s="145" t="s">
        <v>3</v>
      </c>
      <c r="B524" s="146"/>
      <c r="C524" s="146"/>
      <c r="D524" s="146"/>
      <c r="E524" s="147"/>
      <c r="F524" s="4" t="s">
        <v>4</v>
      </c>
      <c r="G524" s="145" t="s">
        <v>5</v>
      </c>
      <c r="H524" s="146"/>
      <c r="I524" s="147"/>
      <c r="J524" s="145"/>
      <c r="K524" s="146"/>
      <c r="L524" s="147"/>
    </row>
    <row r="525" spans="1:12">
      <c r="A525" s="135" t="s">
        <v>74</v>
      </c>
      <c r="B525" s="141"/>
      <c r="C525" s="141"/>
      <c r="D525" s="141"/>
      <c r="E525" s="136"/>
      <c r="F525" s="38">
        <v>137000</v>
      </c>
      <c r="G525" s="142" t="s">
        <v>12</v>
      </c>
      <c r="H525" s="143"/>
      <c r="I525" s="144"/>
      <c r="J525" s="149"/>
      <c r="K525" s="150"/>
      <c r="L525" s="151"/>
    </row>
    <row r="526" spans="1:12">
      <c r="A526" s="135" t="s">
        <v>126</v>
      </c>
      <c r="B526" s="141"/>
      <c r="C526" s="141"/>
      <c r="D526" s="141"/>
      <c r="E526" s="136"/>
      <c r="F526" s="38">
        <v>56211</v>
      </c>
      <c r="G526" s="142" t="s">
        <v>13</v>
      </c>
      <c r="H526" s="143"/>
      <c r="I526" s="144"/>
      <c r="J526" s="145"/>
      <c r="K526" s="146"/>
      <c r="L526" s="147"/>
    </row>
    <row r="527" spans="1:12">
      <c r="A527" s="135" t="s">
        <v>93</v>
      </c>
      <c r="B527" s="141"/>
      <c r="C527" s="141"/>
      <c r="D527" s="141"/>
      <c r="E527" s="136"/>
      <c r="F527" s="38">
        <v>8559</v>
      </c>
      <c r="G527" s="188" t="s">
        <v>13</v>
      </c>
      <c r="H527" s="189"/>
      <c r="I527" s="190"/>
      <c r="J527" s="159"/>
      <c r="K527" s="160"/>
      <c r="L527" s="161"/>
    </row>
    <row r="528" spans="1:12">
      <c r="A528" s="133"/>
      <c r="B528" s="137"/>
      <c r="C528" s="137"/>
      <c r="D528" s="137"/>
      <c r="E528" s="134"/>
      <c r="F528" s="220"/>
      <c r="G528" s="47"/>
      <c r="H528" s="48"/>
      <c r="I528" s="48"/>
      <c r="J528" s="26"/>
      <c r="K528" s="26"/>
      <c r="L528" s="26"/>
    </row>
    <row r="529" spans="1:12">
      <c r="A529" s="145" t="s">
        <v>8</v>
      </c>
      <c r="B529" s="146"/>
      <c r="C529" s="146"/>
      <c r="D529" s="146"/>
      <c r="E529" s="147"/>
      <c r="F529" s="44">
        <f>F525+F526+F527+F528</f>
        <v>201770</v>
      </c>
      <c r="G529" s="49"/>
      <c r="H529" s="16"/>
      <c r="I529" s="16"/>
    </row>
    <row r="530" spans="1:12">
      <c r="A530" s="12"/>
      <c r="B530" s="12"/>
      <c r="C530" s="12"/>
      <c r="D530" s="12"/>
      <c r="E530" s="12"/>
      <c r="F530" s="7"/>
      <c r="G530" s="13"/>
      <c r="H530" s="13"/>
      <c r="I530" s="13"/>
    </row>
    <row r="531" spans="1:12">
      <c r="A531" s="12"/>
      <c r="B531" s="12"/>
      <c r="C531" s="12"/>
      <c r="D531" s="12"/>
      <c r="E531" s="12"/>
      <c r="F531" s="7"/>
      <c r="G531" s="13"/>
      <c r="H531" s="13"/>
      <c r="I531" s="13"/>
    </row>
    <row r="532" spans="1:12">
      <c r="A532" s="12"/>
      <c r="B532" s="12"/>
      <c r="C532" s="12"/>
      <c r="D532" s="12"/>
      <c r="E532" s="12"/>
      <c r="F532" s="7"/>
      <c r="G532" s="13"/>
      <c r="H532" s="13"/>
      <c r="I532" s="13"/>
    </row>
    <row r="533" spans="1:12">
      <c r="A533" s="145" t="s">
        <v>69</v>
      </c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7"/>
    </row>
    <row r="534" spans="1:12">
      <c r="A534" s="145" t="s">
        <v>3</v>
      </c>
      <c r="B534" s="146"/>
      <c r="C534" s="146"/>
      <c r="D534" s="146"/>
      <c r="E534" s="147"/>
      <c r="F534" s="4" t="s">
        <v>4</v>
      </c>
      <c r="G534" s="145" t="s">
        <v>5</v>
      </c>
      <c r="H534" s="146"/>
      <c r="I534" s="147"/>
      <c r="J534" s="145"/>
      <c r="K534" s="146"/>
      <c r="L534" s="147"/>
    </row>
    <row r="535" spans="1:12">
      <c r="A535" s="135" t="s">
        <v>74</v>
      </c>
      <c r="B535" s="141"/>
      <c r="C535" s="141"/>
      <c r="D535" s="141"/>
      <c r="E535" s="136"/>
      <c r="F535" s="6">
        <v>50000</v>
      </c>
      <c r="G535" s="142" t="s">
        <v>12</v>
      </c>
      <c r="H535" s="143"/>
      <c r="I535" s="144"/>
      <c r="J535" s="149"/>
      <c r="K535" s="150"/>
      <c r="L535" s="151"/>
    </row>
    <row r="536" spans="1:12">
      <c r="A536" s="135" t="s">
        <v>73</v>
      </c>
      <c r="B536" s="141"/>
      <c r="C536" s="141"/>
      <c r="D536" s="141"/>
      <c r="E536" s="136"/>
      <c r="F536" s="20">
        <v>65080</v>
      </c>
      <c r="G536" s="142" t="s">
        <v>11</v>
      </c>
      <c r="H536" s="143"/>
      <c r="I536" s="144"/>
      <c r="J536" s="145"/>
      <c r="K536" s="146"/>
      <c r="L536" s="147"/>
    </row>
    <row r="537" spans="1:12">
      <c r="A537" s="135" t="s">
        <v>79</v>
      </c>
      <c r="B537" s="141"/>
      <c r="C537" s="141"/>
      <c r="D537" s="141"/>
      <c r="E537" s="136"/>
      <c r="F537" s="20">
        <v>34000</v>
      </c>
      <c r="G537" s="188" t="s">
        <v>11</v>
      </c>
      <c r="H537" s="189"/>
      <c r="I537" s="190"/>
      <c r="J537" s="152"/>
      <c r="K537" s="163"/>
      <c r="L537" s="164"/>
    </row>
    <row r="538" spans="1:12">
      <c r="A538" s="145" t="s">
        <v>8</v>
      </c>
      <c r="B538" s="146"/>
      <c r="C538" s="146"/>
      <c r="D538" s="146"/>
      <c r="E538" s="147"/>
      <c r="F538" s="44">
        <f>F535+F536+F537</f>
        <v>149080</v>
      </c>
      <c r="G538" s="47"/>
      <c r="H538" s="48"/>
      <c r="I538" s="48"/>
    </row>
    <row r="539" spans="1:12">
      <c r="A539" s="12"/>
      <c r="B539" s="12"/>
      <c r="C539" s="12"/>
      <c r="D539" s="12"/>
      <c r="E539" s="12"/>
      <c r="F539" s="7"/>
      <c r="G539" s="13"/>
      <c r="H539" s="13"/>
      <c r="I539" s="13"/>
    </row>
    <row r="540" spans="1:12">
      <c r="A540" s="12"/>
      <c r="B540" s="12"/>
      <c r="C540" s="12"/>
      <c r="D540" s="12"/>
      <c r="E540" s="12"/>
      <c r="F540" s="7"/>
      <c r="G540" s="13"/>
      <c r="H540" s="13"/>
      <c r="I540" s="13"/>
    </row>
    <row r="541" spans="1:12">
      <c r="A541" s="12"/>
      <c r="B541" s="12"/>
      <c r="C541" s="12"/>
      <c r="D541" s="12"/>
      <c r="E541" s="12"/>
      <c r="F541" s="7"/>
      <c r="G541" s="13"/>
      <c r="H541" s="13"/>
      <c r="I541" s="13"/>
    </row>
    <row r="542" spans="1:12">
      <c r="A542" s="145" t="s">
        <v>88</v>
      </c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7"/>
    </row>
    <row r="543" spans="1:12">
      <c r="A543" s="145" t="s">
        <v>3</v>
      </c>
      <c r="B543" s="146"/>
      <c r="C543" s="146"/>
      <c r="D543" s="146"/>
      <c r="E543" s="147"/>
      <c r="F543" s="4" t="s">
        <v>4</v>
      </c>
      <c r="G543" s="145" t="s">
        <v>5</v>
      </c>
      <c r="H543" s="146"/>
      <c r="I543" s="147"/>
      <c r="J543" s="145"/>
      <c r="K543" s="146"/>
      <c r="L543" s="147"/>
    </row>
    <row r="544" spans="1:12">
      <c r="A544" s="135" t="s">
        <v>70</v>
      </c>
      <c r="B544" s="141"/>
      <c r="C544" s="141"/>
      <c r="D544" s="141"/>
      <c r="E544" s="141"/>
      <c r="F544" s="38">
        <v>35000</v>
      </c>
      <c r="G544" s="142" t="s">
        <v>110</v>
      </c>
      <c r="H544" s="143"/>
      <c r="I544" s="144"/>
      <c r="J544" s="149"/>
      <c r="K544" s="150"/>
      <c r="L544" s="151"/>
    </row>
    <row r="545" spans="1:12">
      <c r="A545" s="133"/>
      <c r="B545" s="137"/>
      <c r="C545" s="137"/>
      <c r="D545" s="137"/>
      <c r="E545" s="134"/>
      <c r="F545" s="219"/>
      <c r="G545" s="217"/>
      <c r="H545" s="217"/>
      <c r="I545" s="217"/>
      <c r="J545" s="145"/>
      <c r="K545" s="146"/>
      <c r="L545" s="147"/>
    </row>
    <row r="546" spans="1:12">
      <c r="A546" s="214" t="s">
        <v>8</v>
      </c>
      <c r="B546" s="215"/>
      <c r="C546" s="215"/>
      <c r="D546" s="215"/>
      <c r="E546" s="216"/>
      <c r="F546" s="103">
        <f>F544+F545</f>
        <v>35000</v>
      </c>
      <c r="G546" s="217"/>
      <c r="H546" s="217"/>
      <c r="I546" s="217"/>
      <c r="J546" s="159"/>
      <c r="K546" s="160"/>
      <c r="L546" s="161"/>
    </row>
    <row r="547" spans="1:12">
      <c r="A547" s="87"/>
      <c r="B547" s="87"/>
      <c r="C547" s="87"/>
      <c r="D547" s="87"/>
      <c r="E547" s="87"/>
      <c r="F547" s="80"/>
      <c r="G547" s="16"/>
      <c r="H547" s="16"/>
      <c r="I547" s="16"/>
    </row>
    <row r="548" spans="1:12">
      <c r="A548" s="12"/>
      <c r="B548" s="12"/>
      <c r="C548" s="12"/>
      <c r="D548" s="12"/>
      <c r="E548" s="12"/>
      <c r="F548" s="7"/>
      <c r="G548" s="13"/>
      <c r="H548" s="13"/>
      <c r="I548" s="13"/>
    </row>
    <row r="549" spans="1:12">
      <c r="A549" s="12"/>
      <c r="B549" s="12"/>
      <c r="C549" s="12"/>
      <c r="D549" s="12"/>
      <c r="E549" s="12"/>
      <c r="F549" s="7"/>
      <c r="G549" s="13"/>
      <c r="H549" s="13"/>
      <c r="I549" s="13"/>
    </row>
    <row r="550" spans="1:12">
      <c r="A550" s="12"/>
      <c r="B550" s="12"/>
      <c r="C550" s="12"/>
      <c r="D550" s="12"/>
      <c r="E550" s="12"/>
      <c r="F550" s="7"/>
      <c r="G550" s="13"/>
      <c r="H550" s="13"/>
      <c r="I550" s="13"/>
    </row>
    <row r="551" spans="1:12">
      <c r="A551" s="145" t="s">
        <v>89</v>
      </c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7"/>
    </row>
    <row r="552" spans="1:12">
      <c r="A552" s="145" t="s">
        <v>3</v>
      </c>
      <c r="B552" s="146"/>
      <c r="C552" s="146"/>
      <c r="D552" s="146"/>
      <c r="E552" s="147"/>
      <c r="F552" s="4" t="s">
        <v>4</v>
      </c>
      <c r="G552" s="145" t="s">
        <v>5</v>
      </c>
      <c r="H552" s="146"/>
      <c r="I552" s="147"/>
      <c r="J552" s="145"/>
      <c r="K552" s="146"/>
      <c r="L552" s="147"/>
    </row>
    <row r="553" spans="1:12">
      <c r="A553" s="135" t="s">
        <v>70</v>
      </c>
      <c r="B553" s="141"/>
      <c r="C553" s="141"/>
      <c r="D553" s="141"/>
      <c r="E553" s="136"/>
      <c r="F553" s="6">
        <v>25000</v>
      </c>
      <c r="G553" s="142" t="s">
        <v>110</v>
      </c>
      <c r="H553" s="143"/>
      <c r="I553" s="144"/>
      <c r="J553" s="149"/>
      <c r="K553" s="150"/>
      <c r="L553" s="151"/>
    </row>
    <row r="554" spans="1:12">
      <c r="A554" s="199" t="s">
        <v>8</v>
      </c>
      <c r="B554" s="200"/>
      <c r="C554" s="200"/>
      <c r="D554" s="200"/>
      <c r="E554" s="201"/>
      <c r="F554" s="28">
        <f>F553</f>
        <v>25000</v>
      </c>
      <c r="G554" s="217"/>
      <c r="H554" s="217"/>
      <c r="I554" s="217"/>
      <c r="J554" s="145"/>
      <c r="K554" s="146"/>
      <c r="L554" s="147"/>
    </row>
    <row r="555" spans="1:12">
      <c r="A555" s="218"/>
      <c r="B555" s="218"/>
      <c r="C555" s="218"/>
      <c r="D555" s="218"/>
      <c r="E555" s="218"/>
      <c r="F555" s="85"/>
      <c r="G555" s="217"/>
      <c r="H555" s="217"/>
      <c r="I555" s="217"/>
      <c r="J555" s="152"/>
      <c r="K555" s="163"/>
      <c r="L555" s="164"/>
    </row>
    <row r="556" spans="1:12">
      <c r="A556" s="198"/>
      <c r="B556" s="198"/>
      <c r="C556" s="198"/>
      <c r="D556" s="198"/>
      <c r="E556" s="198"/>
      <c r="F556" s="27"/>
      <c r="G556" s="217"/>
      <c r="H556" s="217"/>
      <c r="I556" s="217"/>
    </row>
    <row r="557" spans="1:12">
      <c r="A557" s="12"/>
      <c r="B557" s="12"/>
      <c r="C557" s="12"/>
      <c r="D557" s="12"/>
      <c r="E557" s="12"/>
      <c r="F557" s="7"/>
      <c r="G557" s="13"/>
      <c r="H557" s="13"/>
      <c r="I557" s="13"/>
    </row>
    <row r="558" spans="1:12">
      <c r="A558" s="12"/>
      <c r="B558" s="12"/>
      <c r="C558" s="12"/>
      <c r="D558" s="12"/>
      <c r="E558" s="12"/>
      <c r="F558" s="7"/>
      <c r="G558" s="13"/>
      <c r="H558" s="13"/>
      <c r="I558" s="13"/>
    </row>
    <row r="559" spans="1:12">
      <c r="A559" s="12"/>
      <c r="B559" s="12"/>
      <c r="C559" s="12"/>
      <c r="D559" s="12"/>
      <c r="E559" s="12"/>
      <c r="F559" s="7"/>
      <c r="G559" s="13"/>
      <c r="H559" s="13"/>
      <c r="I559" s="13"/>
    </row>
  </sheetData>
  <mergeCells count="829">
    <mergeCell ref="J527:L527"/>
    <mergeCell ref="G507:I507"/>
    <mergeCell ref="G500:I500"/>
    <mergeCell ref="A524:E524"/>
    <mergeCell ref="A520:E520"/>
    <mergeCell ref="J525:L525"/>
    <mergeCell ref="G535:I535"/>
    <mergeCell ref="J535:L535"/>
    <mergeCell ref="A536:E536"/>
    <mergeCell ref="G536:I536"/>
    <mergeCell ref="A519:E519"/>
    <mergeCell ref="G519:I519"/>
    <mergeCell ref="J519:L519"/>
    <mergeCell ref="A525:E525"/>
    <mergeCell ref="A506:E506"/>
    <mergeCell ref="G506:I506"/>
    <mergeCell ref="J506:L506"/>
    <mergeCell ref="J509:L509"/>
    <mergeCell ref="A510:E510"/>
    <mergeCell ref="G510:I510"/>
    <mergeCell ref="A518:E518"/>
    <mergeCell ref="G509:I509"/>
    <mergeCell ref="J517:L517"/>
    <mergeCell ref="G518:I518"/>
    <mergeCell ref="J518:L518"/>
    <mergeCell ref="G508:I508"/>
    <mergeCell ref="A507:E507"/>
    <mergeCell ref="A7:E7"/>
    <mergeCell ref="A517:E517"/>
    <mergeCell ref="G517:I517"/>
    <mergeCell ref="A460:E460"/>
    <mergeCell ref="G460:I460"/>
    <mergeCell ref="A511:E511"/>
    <mergeCell ref="A515:L515"/>
    <mergeCell ref="A516:E516"/>
    <mergeCell ref="G516:I516"/>
    <mergeCell ref="J516:L516"/>
    <mergeCell ref="A509:E509"/>
    <mergeCell ref="G7:I7"/>
    <mergeCell ref="A368:E368"/>
    <mergeCell ref="G368:I368"/>
    <mergeCell ref="G498:I498"/>
    <mergeCell ref="J498:L498"/>
    <mergeCell ref="A508:E508"/>
    <mergeCell ref="G496:I496"/>
    <mergeCell ref="J508:L508"/>
    <mergeCell ref="J507:L507"/>
    <mergeCell ref="A499:E499"/>
    <mergeCell ref="G499:I499"/>
    <mergeCell ref="J499:L499"/>
    <mergeCell ref="A501:E501"/>
    <mergeCell ref="A556:E556"/>
    <mergeCell ref="G556:I556"/>
    <mergeCell ref="A555:E555"/>
    <mergeCell ref="G555:I555"/>
    <mergeCell ref="J496:L496"/>
    <mergeCell ref="A498:E498"/>
    <mergeCell ref="A543:E543"/>
    <mergeCell ref="A523:L523"/>
    <mergeCell ref="G553:I553"/>
    <mergeCell ref="G524:I524"/>
    <mergeCell ref="J553:L553"/>
    <mergeCell ref="J555:L555"/>
    <mergeCell ref="A553:E553"/>
    <mergeCell ref="A528:E528"/>
    <mergeCell ref="G544:I544"/>
    <mergeCell ref="J544:L544"/>
    <mergeCell ref="A554:E554"/>
    <mergeCell ref="G554:I554"/>
    <mergeCell ref="A505:L505"/>
    <mergeCell ref="A533:L533"/>
    <mergeCell ref="A534:E534"/>
    <mergeCell ref="A545:E545"/>
    <mergeCell ref="G545:I545"/>
    <mergeCell ref="J545:L545"/>
    <mergeCell ref="A538:E538"/>
    <mergeCell ref="A542:L542"/>
    <mergeCell ref="A500:E500"/>
    <mergeCell ref="G525:I525"/>
    <mergeCell ref="G487:I487"/>
    <mergeCell ref="A496:E496"/>
    <mergeCell ref="J526:L526"/>
    <mergeCell ref="J554:L554"/>
    <mergeCell ref="A551:L551"/>
    <mergeCell ref="A552:E552"/>
    <mergeCell ref="G552:I552"/>
    <mergeCell ref="J552:L552"/>
    <mergeCell ref="G526:I526"/>
    <mergeCell ref="J543:L543"/>
    <mergeCell ref="A526:E526"/>
    <mergeCell ref="G527:I527"/>
    <mergeCell ref="A527:E527"/>
    <mergeCell ref="A537:E537"/>
    <mergeCell ref="G537:I537"/>
    <mergeCell ref="J537:L537"/>
    <mergeCell ref="A535:E535"/>
    <mergeCell ref="A491:E491"/>
    <mergeCell ref="G534:I534"/>
    <mergeCell ref="J534:L534"/>
    <mergeCell ref="G543:I543"/>
    <mergeCell ref="J536:L536"/>
    <mergeCell ref="A544:E544"/>
    <mergeCell ref="A479:E479"/>
    <mergeCell ref="A485:L485"/>
    <mergeCell ref="A486:E486"/>
    <mergeCell ref="G486:I486"/>
    <mergeCell ref="J486:L486"/>
    <mergeCell ref="J524:L524"/>
    <mergeCell ref="A546:E546"/>
    <mergeCell ref="G546:I546"/>
    <mergeCell ref="J546:L546"/>
    <mergeCell ref="A529:E529"/>
    <mergeCell ref="J487:L487"/>
    <mergeCell ref="A488:E488"/>
    <mergeCell ref="G488:I488"/>
    <mergeCell ref="J488:L488"/>
    <mergeCell ref="A489:E489"/>
    <mergeCell ref="G489:I489"/>
    <mergeCell ref="J489:L489"/>
    <mergeCell ref="A495:L495"/>
    <mergeCell ref="A497:E497"/>
    <mergeCell ref="G497:I497"/>
    <mergeCell ref="J497:L497"/>
    <mergeCell ref="A490:E490"/>
    <mergeCell ref="G490:I490"/>
    <mergeCell ref="A487:E487"/>
    <mergeCell ref="A450:E450"/>
    <mergeCell ref="A454:L454"/>
    <mergeCell ref="A455:E455"/>
    <mergeCell ref="G455:I455"/>
    <mergeCell ref="J455:L455"/>
    <mergeCell ref="A462:E462"/>
    <mergeCell ref="A478:E478"/>
    <mergeCell ref="J478:L478"/>
    <mergeCell ref="A476:E476"/>
    <mergeCell ref="G476:I476"/>
    <mergeCell ref="J476:L476"/>
    <mergeCell ref="A477:E477"/>
    <mergeCell ref="G477:I477"/>
    <mergeCell ref="J477:L477"/>
    <mergeCell ref="A475:E475"/>
    <mergeCell ref="G475:I475"/>
    <mergeCell ref="J475:L475"/>
    <mergeCell ref="G467:I467"/>
    <mergeCell ref="J467:L467"/>
    <mergeCell ref="A458:E458"/>
    <mergeCell ref="A469:E469"/>
    <mergeCell ref="G469:I469"/>
    <mergeCell ref="J469:L469"/>
    <mergeCell ref="A457:E457"/>
    <mergeCell ref="G457:I457"/>
    <mergeCell ref="J457:L457"/>
    <mergeCell ref="A474:L474"/>
    <mergeCell ref="J470:L470"/>
    <mergeCell ref="G447:I447"/>
    <mergeCell ref="J447:L447"/>
    <mergeCell ref="A448:E448"/>
    <mergeCell ref="G448:I448"/>
    <mergeCell ref="J448:L448"/>
    <mergeCell ref="G458:I458"/>
    <mergeCell ref="J458:L458"/>
    <mergeCell ref="A459:E459"/>
    <mergeCell ref="G459:I459"/>
    <mergeCell ref="A456:E456"/>
    <mergeCell ref="G456:I456"/>
    <mergeCell ref="J456:L456"/>
    <mergeCell ref="A449:E449"/>
    <mergeCell ref="G449:I449"/>
    <mergeCell ref="J449:L449"/>
    <mergeCell ref="A461:E461"/>
    <mergeCell ref="A447:E447"/>
    <mergeCell ref="A466:L466"/>
    <mergeCell ref="A468:E468"/>
    <mergeCell ref="G468:I468"/>
    <mergeCell ref="J468:L468"/>
    <mergeCell ref="A467:E467"/>
    <mergeCell ref="A440:E440"/>
    <mergeCell ref="A445:L445"/>
    <mergeCell ref="A446:E446"/>
    <mergeCell ref="G446:I446"/>
    <mergeCell ref="J446:L446"/>
    <mergeCell ref="A419:E419"/>
    <mergeCell ref="G419:I419"/>
    <mergeCell ref="J419:L419"/>
    <mergeCell ref="A420:E420"/>
    <mergeCell ref="A439:E439"/>
    <mergeCell ref="J439:L439"/>
    <mergeCell ref="A426:E426"/>
    <mergeCell ref="G426:I426"/>
    <mergeCell ref="J426:L426"/>
    <mergeCell ref="A438:E438"/>
    <mergeCell ref="G438:I438"/>
    <mergeCell ref="J438:L438"/>
    <mergeCell ref="A437:E437"/>
    <mergeCell ref="G437:I437"/>
    <mergeCell ref="J437:L437"/>
    <mergeCell ref="A430:E430"/>
    <mergeCell ref="J430:L430"/>
    <mergeCell ref="A431:E431"/>
    <mergeCell ref="A435:L435"/>
    <mergeCell ref="A436:E436"/>
    <mergeCell ref="G436:I436"/>
    <mergeCell ref="J436:L436"/>
    <mergeCell ref="A427:E427"/>
    <mergeCell ref="G427:I427"/>
    <mergeCell ref="J427:L427"/>
    <mergeCell ref="A421:E421"/>
    <mergeCell ref="A429:E429"/>
    <mergeCell ref="G429:I429"/>
    <mergeCell ref="J429:L429"/>
    <mergeCell ref="A425:L425"/>
    <mergeCell ref="A428:E428"/>
    <mergeCell ref="J428:L428"/>
    <mergeCell ref="A406:E406"/>
    <mergeCell ref="G406:I406"/>
    <mergeCell ref="J406:L406"/>
    <mergeCell ref="A407:E407"/>
    <mergeCell ref="G407:I407"/>
    <mergeCell ref="J407:L407"/>
    <mergeCell ref="A408:E408"/>
    <mergeCell ref="A409:E409"/>
    <mergeCell ref="G409:I409"/>
    <mergeCell ref="A418:E418"/>
    <mergeCell ref="G418:I418"/>
    <mergeCell ref="J418:L418"/>
    <mergeCell ref="A410:E410"/>
    <mergeCell ref="A411:E411"/>
    <mergeCell ref="A415:L415"/>
    <mergeCell ref="G408:I408"/>
    <mergeCell ref="G416:I416"/>
    <mergeCell ref="J416:L416"/>
    <mergeCell ref="A417:E417"/>
    <mergeCell ref="G417:I417"/>
    <mergeCell ref="J417:L417"/>
    <mergeCell ref="A416:E416"/>
    <mergeCell ref="A397:E397"/>
    <mergeCell ref="G397:I397"/>
    <mergeCell ref="J397:L397"/>
    <mergeCell ref="A399:E399"/>
    <mergeCell ref="A403:L403"/>
    <mergeCell ref="A404:E404"/>
    <mergeCell ref="G404:I404"/>
    <mergeCell ref="J404:L404"/>
    <mergeCell ref="J398:L398"/>
    <mergeCell ref="A405:E405"/>
    <mergeCell ref="G405:I405"/>
    <mergeCell ref="J405:L405"/>
    <mergeCell ref="A398:E398"/>
    <mergeCell ref="A389:E389"/>
    <mergeCell ref="A390:E390"/>
    <mergeCell ref="A394:L394"/>
    <mergeCell ref="A395:E395"/>
    <mergeCell ref="G395:I395"/>
    <mergeCell ref="J395:L395"/>
    <mergeCell ref="A396:E396"/>
    <mergeCell ref="G396:I396"/>
    <mergeCell ref="J396:L396"/>
    <mergeCell ref="A388:E388"/>
    <mergeCell ref="G388:I388"/>
    <mergeCell ref="J388:L388"/>
    <mergeCell ref="A380:E380"/>
    <mergeCell ref="A384:L384"/>
    <mergeCell ref="A385:E385"/>
    <mergeCell ref="G385:I385"/>
    <mergeCell ref="J385:L385"/>
    <mergeCell ref="A379:E379"/>
    <mergeCell ref="G379:I379"/>
    <mergeCell ref="G386:I386"/>
    <mergeCell ref="J386:L386"/>
    <mergeCell ref="A387:E387"/>
    <mergeCell ref="G387:I387"/>
    <mergeCell ref="J387:L387"/>
    <mergeCell ref="A369:E369"/>
    <mergeCell ref="G364:I364"/>
    <mergeCell ref="J364:L364"/>
    <mergeCell ref="A365:E365"/>
    <mergeCell ref="G365:I365"/>
    <mergeCell ref="J365:L365"/>
    <mergeCell ref="A378:E378"/>
    <mergeCell ref="G378:I378"/>
    <mergeCell ref="J378:L378"/>
    <mergeCell ref="A376:E376"/>
    <mergeCell ref="G376:I376"/>
    <mergeCell ref="J376:L376"/>
    <mergeCell ref="A377:E377"/>
    <mergeCell ref="G377:I377"/>
    <mergeCell ref="J377:L377"/>
    <mergeCell ref="A370:E370"/>
    <mergeCell ref="A374:L374"/>
    <mergeCell ref="A375:E375"/>
    <mergeCell ref="G375:I375"/>
    <mergeCell ref="J375:L375"/>
    <mergeCell ref="G354:I354"/>
    <mergeCell ref="J354:L354"/>
    <mergeCell ref="A355:E355"/>
    <mergeCell ref="G355:I355"/>
    <mergeCell ref="J355:L355"/>
    <mergeCell ref="A366:E366"/>
    <mergeCell ref="G366:I366"/>
    <mergeCell ref="G367:I367"/>
    <mergeCell ref="J367:L367"/>
    <mergeCell ref="A357:E357"/>
    <mergeCell ref="A362:L362"/>
    <mergeCell ref="A363:E363"/>
    <mergeCell ref="G363:I363"/>
    <mergeCell ref="J363:L363"/>
    <mergeCell ref="A356:E356"/>
    <mergeCell ref="J366:L366"/>
    <mergeCell ref="G353:I353"/>
    <mergeCell ref="J353:L353"/>
    <mergeCell ref="A346:E346"/>
    <mergeCell ref="A347:E347"/>
    <mergeCell ref="A342:E342"/>
    <mergeCell ref="G342:I342"/>
    <mergeCell ref="J342:L342"/>
    <mergeCell ref="A343:E343"/>
    <mergeCell ref="G343:I343"/>
    <mergeCell ref="A345:E345"/>
    <mergeCell ref="G344:I344"/>
    <mergeCell ref="G345:I345"/>
    <mergeCell ref="A332:E332"/>
    <mergeCell ref="G332:I332"/>
    <mergeCell ref="A333:E333"/>
    <mergeCell ref="A351:L351"/>
    <mergeCell ref="A352:E352"/>
    <mergeCell ref="G352:I352"/>
    <mergeCell ref="J352:L352"/>
    <mergeCell ref="G340:I340"/>
    <mergeCell ref="J340:L340"/>
    <mergeCell ref="A341:E341"/>
    <mergeCell ref="G341:I341"/>
    <mergeCell ref="J341:L341"/>
    <mergeCell ref="A334:E334"/>
    <mergeCell ref="A338:L338"/>
    <mergeCell ref="A339:E339"/>
    <mergeCell ref="G339:I339"/>
    <mergeCell ref="J339:L339"/>
    <mergeCell ref="A344:E344"/>
    <mergeCell ref="A322:E322"/>
    <mergeCell ref="G322:I322"/>
    <mergeCell ref="J322:L322"/>
    <mergeCell ref="A323:E323"/>
    <mergeCell ref="G320:I320"/>
    <mergeCell ref="J320:L320"/>
    <mergeCell ref="G321:I321"/>
    <mergeCell ref="A331:E331"/>
    <mergeCell ref="G331:I331"/>
    <mergeCell ref="J331:L331"/>
    <mergeCell ref="G329:I329"/>
    <mergeCell ref="J329:L329"/>
    <mergeCell ref="A330:E330"/>
    <mergeCell ref="G330:I330"/>
    <mergeCell ref="J330:L330"/>
    <mergeCell ref="A324:E324"/>
    <mergeCell ref="A327:L327"/>
    <mergeCell ref="A328:E328"/>
    <mergeCell ref="G328:I328"/>
    <mergeCell ref="J328:L328"/>
    <mergeCell ref="J321:L321"/>
    <mergeCell ref="A314:E314"/>
    <mergeCell ref="A318:L318"/>
    <mergeCell ref="A319:E319"/>
    <mergeCell ref="G319:I319"/>
    <mergeCell ref="J319:L319"/>
    <mergeCell ref="A312:E312"/>
    <mergeCell ref="G312:I312"/>
    <mergeCell ref="J312:L312"/>
    <mergeCell ref="A313:E313"/>
    <mergeCell ref="G313:I313"/>
    <mergeCell ref="G293:I293"/>
    <mergeCell ref="J293:L293"/>
    <mergeCell ref="A294:E294"/>
    <mergeCell ref="A295:E295"/>
    <mergeCell ref="A299:L299"/>
    <mergeCell ref="A300:E300"/>
    <mergeCell ref="G300:I300"/>
    <mergeCell ref="J300:L300"/>
    <mergeCell ref="A301:E301"/>
    <mergeCell ref="G301:I301"/>
    <mergeCell ref="J301:L301"/>
    <mergeCell ref="A292:E292"/>
    <mergeCell ref="G292:I292"/>
    <mergeCell ref="J292:L292"/>
    <mergeCell ref="A285:E285"/>
    <mergeCell ref="A289:L289"/>
    <mergeCell ref="A290:E290"/>
    <mergeCell ref="G290:I290"/>
    <mergeCell ref="J290:L290"/>
    <mergeCell ref="G311:I311"/>
    <mergeCell ref="J311:L311"/>
    <mergeCell ref="A304:E304"/>
    <mergeCell ref="A302:E302"/>
    <mergeCell ref="G302:I302"/>
    <mergeCell ref="J302:L302"/>
    <mergeCell ref="A303:E303"/>
    <mergeCell ref="J303:L303"/>
    <mergeCell ref="A308:L308"/>
    <mergeCell ref="A309:E309"/>
    <mergeCell ref="G309:I309"/>
    <mergeCell ref="J309:L309"/>
    <mergeCell ref="A310:E310"/>
    <mergeCell ref="G310:I310"/>
    <mergeCell ref="J310:L310"/>
    <mergeCell ref="A293:E293"/>
    <mergeCell ref="A274:E274"/>
    <mergeCell ref="A279:L279"/>
    <mergeCell ref="A280:E280"/>
    <mergeCell ref="G280:I280"/>
    <mergeCell ref="J280:L280"/>
    <mergeCell ref="A291:E291"/>
    <mergeCell ref="G291:I291"/>
    <mergeCell ref="J291:L291"/>
    <mergeCell ref="A283:E283"/>
    <mergeCell ref="G283:I283"/>
    <mergeCell ref="J283:L283"/>
    <mergeCell ref="A284:E284"/>
    <mergeCell ref="A281:E281"/>
    <mergeCell ref="G281:I281"/>
    <mergeCell ref="J281:L281"/>
    <mergeCell ref="A282:E282"/>
    <mergeCell ref="G282:I282"/>
    <mergeCell ref="J282:L282"/>
    <mergeCell ref="A273:E273"/>
    <mergeCell ref="G273:I273"/>
    <mergeCell ref="J273:L273"/>
    <mergeCell ref="A270:E270"/>
    <mergeCell ref="G270:I270"/>
    <mergeCell ref="J270:L270"/>
    <mergeCell ref="A271:E271"/>
    <mergeCell ref="G271:I271"/>
    <mergeCell ref="J271:L271"/>
    <mergeCell ref="A264:E264"/>
    <mergeCell ref="A263:E263"/>
    <mergeCell ref="A261:E261"/>
    <mergeCell ref="G261:I261"/>
    <mergeCell ref="J261:L261"/>
    <mergeCell ref="A262:E262"/>
    <mergeCell ref="G262:I262"/>
    <mergeCell ref="J262:L262"/>
    <mergeCell ref="A272:E272"/>
    <mergeCell ref="G272:I272"/>
    <mergeCell ref="J272:L272"/>
    <mergeCell ref="A269:L269"/>
    <mergeCell ref="A249:E249"/>
    <mergeCell ref="G249:I249"/>
    <mergeCell ref="A251:E251"/>
    <mergeCell ref="G251:I251"/>
    <mergeCell ref="A247:E247"/>
    <mergeCell ref="G247:I247"/>
    <mergeCell ref="J247:L247"/>
    <mergeCell ref="A248:E248"/>
    <mergeCell ref="G248:I248"/>
    <mergeCell ref="J248:L248"/>
    <mergeCell ref="A250:E250"/>
    <mergeCell ref="G250:I250"/>
    <mergeCell ref="A258:L258"/>
    <mergeCell ref="A259:E259"/>
    <mergeCell ref="G259:I259"/>
    <mergeCell ref="J259:L259"/>
    <mergeCell ref="A260:E260"/>
    <mergeCell ref="G260:I260"/>
    <mergeCell ref="J260:L260"/>
    <mergeCell ref="A252:E252"/>
    <mergeCell ref="A253:E253"/>
    <mergeCell ref="J246:L246"/>
    <mergeCell ref="A237:E237"/>
    <mergeCell ref="G237:I237"/>
    <mergeCell ref="J237:L237"/>
    <mergeCell ref="A239:E239"/>
    <mergeCell ref="G238:I238"/>
    <mergeCell ref="A240:E240"/>
    <mergeCell ref="A244:L244"/>
    <mergeCell ref="J238:L238"/>
    <mergeCell ref="A245:E245"/>
    <mergeCell ref="G245:I245"/>
    <mergeCell ref="J245:L245"/>
    <mergeCell ref="A246:E246"/>
    <mergeCell ref="G246:I246"/>
    <mergeCell ref="A225:E225"/>
    <mergeCell ref="G225:I225"/>
    <mergeCell ref="J225:L225"/>
    <mergeCell ref="A216:E216"/>
    <mergeCell ref="J216:L216"/>
    <mergeCell ref="A214:E214"/>
    <mergeCell ref="G214:I214"/>
    <mergeCell ref="J214:L214"/>
    <mergeCell ref="A215:E215"/>
    <mergeCell ref="J215:L215"/>
    <mergeCell ref="A223:E223"/>
    <mergeCell ref="G223:I223"/>
    <mergeCell ref="J223:L223"/>
    <mergeCell ref="A224:E224"/>
    <mergeCell ref="G224:I224"/>
    <mergeCell ref="J224:L224"/>
    <mergeCell ref="A217:E217"/>
    <mergeCell ref="A221:L221"/>
    <mergeCell ref="A222:E222"/>
    <mergeCell ref="G222:I222"/>
    <mergeCell ref="J222:L222"/>
    <mergeCell ref="A212:L212"/>
    <mergeCell ref="A213:E213"/>
    <mergeCell ref="G213:I213"/>
    <mergeCell ref="J213:L213"/>
    <mergeCell ref="J207:L207"/>
    <mergeCell ref="A197:E197"/>
    <mergeCell ref="G197:I197"/>
    <mergeCell ref="A198:E198"/>
    <mergeCell ref="G198:I198"/>
    <mergeCell ref="A205:E205"/>
    <mergeCell ref="G205:I205"/>
    <mergeCell ref="J205:L205"/>
    <mergeCell ref="J206:L206"/>
    <mergeCell ref="A199:E199"/>
    <mergeCell ref="A203:L203"/>
    <mergeCell ref="A204:E204"/>
    <mergeCell ref="G204:I204"/>
    <mergeCell ref="J204:L204"/>
    <mergeCell ref="A194:E194"/>
    <mergeCell ref="G194:I194"/>
    <mergeCell ref="J194:L194"/>
    <mergeCell ref="A195:E195"/>
    <mergeCell ref="G195:I195"/>
    <mergeCell ref="J195:L195"/>
    <mergeCell ref="A196:E196"/>
    <mergeCell ref="G196:I196"/>
    <mergeCell ref="J196:L196"/>
    <mergeCell ref="A188:E188"/>
    <mergeCell ref="A192:L192"/>
    <mergeCell ref="A193:E193"/>
    <mergeCell ref="G193:I193"/>
    <mergeCell ref="J193:L193"/>
    <mergeCell ref="A186:E186"/>
    <mergeCell ref="G186:I186"/>
    <mergeCell ref="J186:L186"/>
    <mergeCell ref="A187:E187"/>
    <mergeCell ref="A184:E184"/>
    <mergeCell ref="G184:I184"/>
    <mergeCell ref="J184:L184"/>
    <mergeCell ref="A185:E185"/>
    <mergeCell ref="G185:I185"/>
    <mergeCell ref="J185:L185"/>
    <mergeCell ref="A174:E174"/>
    <mergeCell ref="G174:I174"/>
    <mergeCell ref="A176:E176"/>
    <mergeCell ref="A177:E177"/>
    <mergeCell ref="A182:L182"/>
    <mergeCell ref="A183:E183"/>
    <mergeCell ref="G183:I183"/>
    <mergeCell ref="J183:L183"/>
    <mergeCell ref="A175:E175"/>
    <mergeCell ref="G175:I175"/>
    <mergeCell ref="G160:I160"/>
    <mergeCell ref="J160:L160"/>
    <mergeCell ref="A163:E163"/>
    <mergeCell ref="G163:I163"/>
    <mergeCell ref="J163:L163"/>
    <mergeCell ref="A164:E164"/>
    <mergeCell ref="A161:E161"/>
    <mergeCell ref="G161:I161"/>
    <mergeCell ref="J161:L161"/>
    <mergeCell ref="A162:E162"/>
    <mergeCell ref="G162:I162"/>
    <mergeCell ref="J162:L162"/>
    <mergeCell ref="A173:E173"/>
    <mergeCell ref="G173:I173"/>
    <mergeCell ref="J173:L173"/>
    <mergeCell ref="A165:E165"/>
    <mergeCell ref="A169:L169"/>
    <mergeCell ref="A170:E170"/>
    <mergeCell ref="G170:I170"/>
    <mergeCell ref="J170:L170"/>
    <mergeCell ref="A171:E171"/>
    <mergeCell ref="G171:I171"/>
    <mergeCell ref="J171:L171"/>
    <mergeCell ref="A172:E172"/>
    <mergeCell ref="G172:I172"/>
    <mergeCell ref="J172:L172"/>
    <mergeCell ref="A137:E137"/>
    <mergeCell ref="A141:L141"/>
    <mergeCell ref="A142:E142"/>
    <mergeCell ref="G142:I142"/>
    <mergeCell ref="J142:L142"/>
    <mergeCell ref="A153:E153"/>
    <mergeCell ref="J153:L153"/>
    <mergeCell ref="A151:E151"/>
    <mergeCell ref="G151:I151"/>
    <mergeCell ref="J151:L151"/>
    <mergeCell ref="A152:E152"/>
    <mergeCell ref="G152:I152"/>
    <mergeCell ref="J152:L152"/>
    <mergeCell ref="A146:E146"/>
    <mergeCell ref="A149:L149"/>
    <mergeCell ref="A150:E150"/>
    <mergeCell ref="G150:I150"/>
    <mergeCell ref="J150:L150"/>
    <mergeCell ref="A145:E145"/>
    <mergeCell ref="G125:I125"/>
    <mergeCell ref="A133:E133"/>
    <mergeCell ref="G133:I133"/>
    <mergeCell ref="J133:L133"/>
    <mergeCell ref="A154:E154"/>
    <mergeCell ref="A155:E155"/>
    <mergeCell ref="A159:L159"/>
    <mergeCell ref="A160:E160"/>
    <mergeCell ref="A134:E134"/>
    <mergeCell ref="G134:I134"/>
    <mergeCell ref="J134:L134"/>
    <mergeCell ref="A127:E127"/>
    <mergeCell ref="A131:L131"/>
    <mergeCell ref="A132:E132"/>
    <mergeCell ref="G132:I132"/>
    <mergeCell ref="J132:L132"/>
    <mergeCell ref="J145:L145"/>
    <mergeCell ref="A143:E143"/>
    <mergeCell ref="G143:I143"/>
    <mergeCell ref="J143:L143"/>
    <mergeCell ref="A144:E144"/>
    <mergeCell ref="G144:I144"/>
    <mergeCell ref="J144:L144"/>
    <mergeCell ref="A136:E136"/>
    <mergeCell ref="A104:E104"/>
    <mergeCell ref="G104:I104"/>
    <mergeCell ref="J104:L104"/>
    <mergeCell ref="A105:E105"/>
    <mergeCell ref="A119:L119"/>
    <mergeCell ref="A120:E120"/>
    <mergeCell ref="G120:I120"/>
    <mergeCell ref="J120:L120"/>
    <mergeCell ref="A135:E135"/>
    <mergeCell ref="G135:I135"/>
    <mergeCell ref="J135:L135"/>
    <mergeCell ref="A123:E123"/>
    <mergeCell ref="G123:I123"/>
    <mergeCell ref="J123:L123"/>
    <mergeCell ref="A124:E124"/>
    <mergeCell ref="G124:I124"/>
    <mergeCell ref="A126:E126"/>
    <mergeCell ref="A121:E121"/>
    <mergeCell ref="G121:I121"/>
    <mergeCell ref="J121:L121"/>
    <mergeCell ref="A122:E122"/>
    <mergeCell ref="G122:I122"/>
    <mergeCell ref="J122:L122"/>
    <mergeCell ref="A125:E125"/>
    <mergeCell ref="A114:E114"/>
    <mergeCell ref="J114:L114"/>
    <mergeCell ref="A112:E112"/>
    <mergeCell ref="G112:I112"/>
    <mergeCell ref="J112:L112"/>
    <mergeCell ref="A113:E113"/>
    <mergeCell ref="J113:L113"/>
    <mergeCell ref="A106:E106"/>
    <mergeCell ref="A110:L110"/>
    <mergeCell ref="A111:E111"/>
    <mergeCell ref="G111:I111"/>
    <mergeCell ref="J111:L111"/>
    <mergeCell ref="A103:E103"/>
    <mergeCell ref="G103:I103"/>
    <mergeCell ref="J103:L103"/>
    <mergeCell ref="A95:E95"/>
    <mergeCell ref="A100:L100"/>
    <mergeCell ref="A101:E101"/>
    <mergeCell ref="G101:I101"/>
    <mergeCell ref="J101:L101"/>
    <mergeCell ref="A91:E91"/>
    <mergeCell ref="G91:I91"/>
    <mergeCell ref="J91:L91"/>
    <mergeCell ref="A92:E92"/>
    <mergeCell ref="G92:I92"/>
    <mergeCell ref="A94:E94"/>
    <mergeCell ref="A93:E93"/>
    <mergeCell ref="G93:I93"/>
    <mergeCell ref="A78:E78"/>
    <mergeCell ref="G78:I78"/>
    <mergeCell ref="J78:L78"/>
    <mergeCell ref="A79:E79"/>
    <mergeCell ref="G79:I79"/>
    <mergeCell ref="A82:E82"/>
    <mergeCell ref="G82:I82"/>
    <mergeCell ref="A74:L74"/>
    <mergeCell ref="A102:E102"/>
    <mergeCell ref="G102:I102"/>
    <mergeCell ref="J102:L102"/>
    <mergeCell ref="A90:E90"/>
    <mergeCell ref="G90:I90"/>
    <mergeCell ref="J90:L90"/>
    <mergeCell ref="A83:E83"/>
    <mergeCell ref="A87:L87"/>
    <mergeCell ref="A88:E88"/>
    <mergeCell ref="G88:I88"/>
    <mergeCell ref="J88:L88"/>
    <mergeCell ref="A89:E89"/>
    <mergeCell ref="G89:I89"/>
    <mergeCell ref="J89:L89"/>
    <mergeCell ref="A80:E80"/>
    <mergeCell ref="G80:I80"/>
    <mergeCell ref="A68:E68"/>
    <mergeCell ref="G68:I68"/>
    <mergeCell ref="J68:L68"/>
    <mergeCell ref="A69:E69"/>
    <mergeCell ref="G69:I69"/>
    <mergeCell ref="J69:L69"/>
    <mergeCell ref="J76:L76"/>
    <mergeCell ref="A77:E77"/>
    <mergeCell ref="G77:I77"/>
    <mergeCell ref="J77:L77"/>
    <mergeCell ref="A70:E70"/>
    <mergeCell ref="A76:E76"/>
    <mergeCell ref="G76:I76"/>
    <mergeCell ref="A75:E75"/>
    <mergeCell ref="G75:I75"/>
    <mergeCell ref="J75:L75"/>
    <mergeCell ref="A67:E67"/>
    <mergeCell ref="G67:I67"/>
    <mergeCell ref="J67:L67"/>
    <mergeCell ref="A58:E58"/>
    <mergeCell ref="G58:I58"/>
    <mergeCell ref="J58:L58"/>
    <mergeCell ref="A59:E59"/>
    <mergeCell ref="A65:L65"/>
    <mergeCell ref="A66:E66"/>
    <mergeCell ref="G66:I66"/>
    <mergeCell ref="J66:L66"/>
    <mergeCell ref="A56:E56"/>
    <mergeCell ref="G56:I56"/>
    <mergeCell ref="J56:L56"/>
    <mergeCell ref="A57:E57"/>
    <mergeCell ref="G57:I57"/>
    <mergeCell ref="J57:L57"/>
    <mergeCell ref="A45:E45"/>
    <mergeCell ref="G45:I45"/>
    <mergeCell ref="J45:L45"/>
    <mergeCell ref="A47:E47"/>
    <mergeCell ref="G47:I47"/>
    <mergeCell ref="J47:L47"/>
    <mergeCell ref="A54:L54"/>
    <mergeCell ref="A55:E55"/>
    <mergeCell ref="G55:I55"/>
    <mergeCell ref="J55:L55"/>
    <mergeCell ref="A48:E48"/>
    <mergeCell ref="J48:L48"/>
    <mergeCell ref="A49:E49"/>
    <mergeCell ref="A46:E46"/>
    <mergeCell ref="G46:I46"/>
    <mergeCell ref="J46:L46"/>
    <mergeCell ref="A28:E28"/>
    <mergeCell ref="A39:E39"/>
    <mergeCell ref="G39:I39"/>
    <mergeCell ref="J39:L39"/>
    <mergeCell ref="A40:E40"/>
    <mergeCell ref="A37:E37"/>
    <mergeCell ref="G37:I37"/>
    <mergeCell ref="J37:L37"/>
    <mergeCell ref="A38:E38"/>
    <mergeCell ref="G38:I38"/>
    <mergeCell ref="J38:L38"/>
    <mergeCell ref="A31:E31"/>
    <mergeCell ref="A35:L35"/>
    <mergeCell ref="A36:E36"/>
    <mergeCell ref="G36:I36"/>
    <mergeCell ref="J36:L36"/>
    <mergeCell ref="A29:E29"/>
    <mergeCell ref="G29:I29"/>
    <mergeCell ref="G13:I13"/>
    <mergeCell ref="J13:L13"/>
    <mergeCell ref="G26:I26"/>
    <mergeCell ref="J26:L26"/>
    <mergeCell ref="A27:E27"/>
    <mergeCell ref="G27:I27"/>
    <mergeCell ref="J27:L27"/>
    <mergeCell ref="A23:L23"/>
    <mergeCell ref="A24:E24"/>
    <mergeCell ref="G24:I24"/>
    <mergeCell ref="J24:L24"/>
    <mergeCell ref="A26:E26"/>
    <mergeCell ref="G25:I25"/>
    <mergeCell ref="J25:L25"/>
    <mergeCell ref="A17:E17"/>
    <mergeCell ref="A18:E18"/>
    <mergeCell ref="G17:I17"/>
    <mergeCell ref="G18:I18"/>
    <mergeCell ref="A2:L2"/>
    <mergeCell ref="A3:E3"/>
    <mergeCell ref="G3:I3"/>
    <mergeCell ref="J3:L3"/>
    <mergeCell ref="A4:E4"/>
    <mergeCell ref="G4:I4"/>
    <mergeCell ref="J4:L4"/>
    <mergeCell ref="A6:E6"/>
    <mergeCell ref="G6:I6"/>
    <mergeCell ref="A5:E5"/>
    <mergeCell ref="G5:I5"/>
    <mergeCell ref="J5:L5"/>
    <mergeCell ref="A8:E8"/>
    <mergeCell ref="G8:I8"/>
    <mergeCell ref="J6:L6"/>
    <mergeCell ref="A81:E81"/>
    <mergeCell ref="G81:I81"/>
    <mergeCell ref="A20:E20"/>
    <mergeCell ref="A16:E16"/>
    <mergeCell ref="G16:I16"/>
    <mergeCell ref="J16:L16"/>
    <mergeCell ref="A19:E19"/>
    <mergeCell ref="G19:I19"/>
    <mergeCell ref="A25:E25"/>
    <mergeCell ref="G28:I28"/>
    <mergeCell ref="A30:E30"/>
    <mergeCell ref="A44:L44"/>
    <mergeCell ref="A14:E14"/>
    <mergeCell ref="G14:I14"/>
    <mergeCell ref="J14:L14"/>
    <mergeCell ref="A15:E15"/>
    <mergeCell ref="G15:I15"/>
    <mergeCell ref="J15:L15"/>
    <mergeCell ref="A9:E9"/>
    <mergeCell ref="A12:L12"/>
    <mergeCell ref="A13:E13"/>
    <mergeCell ref="A226:E226"/>
    <mergeCell ref="G226:I226"/>
    <mergeCell ref="A238:E238"/>
    <mergeCell ref="A234:L234"/>
    <mergeCell ref="A235:E235"/>
    <mergeCell ref="G235:I235"/>
    <mergeCell ref="J235:L235"/>
    <mergeCell ref="A236:E236"/>
    <mergeCell ref="G236:I236"/>
    <mergeCell ref="J236:L236"/>
    <mergeCell ref="A227:E227"/>
    <mergeCell ref="A228:E22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план работ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2015-01-14T09:37:42Z</dcterms:modified>
</cp:coreProperties>
</file>